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živatel\Desktop\obec\rozpočty\"/>
    </mc:Choice>
  </mc:AlternateContent>
  <xr:revisionPtr revIDLastSave="0" documentId="13_ncr:1_{99688AE1-A102-4201-8363-0BB6767BE2E9}" xr6:coauthVersionLast="47" xr6:coauthVersionMax="47" xr10:uidLastSave="{00000000-0000-0000-0000-000000000000}"/>
  <bookViews>
    <workbookView xWindow="1644" yWindow="1092" windowWidth="17280" windowHeight="10968" activeTab="2" xr2:uid="{00000000-000D-0000-FFFF-FFFF00000000}"/>
  </bookViews>
  <sheets>
    <sheet name="Rozpočet 2023" sheetId="9" r:id="rId1"/>
    <sheet name="RO 12023" sheetId="10" r:id="rId2"/>
    <sheet name="RO 22023" sheetId="11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4" i="11" l="1"/>
  <c r="E22" i="11"/>
  <c r="E53" i="10"/>
  <c r="E24" i="10"/>
  <c r="E38" i="9"/>
  <c r="E42" i="9" s="1"/>
  <c r="E21" i="9"/>
  <c r="E41" i="9" s="1"/>
</calcChain>
</file>

<file path=xl/sharedStrings.xml><?xml version="1.0" encoding="utf-8"?>
<sst xmlns="http://schemas.openxmlformats.org/spreadsheetml/2006/main" count="270" uniqueCount="134">
  <si>
    <t>Příjmy</t>
  </si>
  <si>
    <t>5512</t>
  </si>
  <si>
    <t>6171</t>
  </si>
  <si>
    <t>Příjmy celkem</t>
  </si>
  <si>
    <t>Výdaje</t>
  </si>
  <si>
    <t>5169</t>
  </si>
  <si>
    <t>Nákup ostatních služeb</t>
  </si>
  <si>
    <t>5162</t>
  </si>
  <si>
    <t>Výdaje celkem</t>
  </si>
  <si>
    <t>……………………………….</t>
  </si>
  <si>
    <t>3319</t>
  </si>
  <si>
    <t>Poplatek za komunální odpad</t>
  </si>
  <si>
    <t>5153</t>
  </si>
  <si>
    <t>Daň z příjmů FO placená plátci</t>
  </si>
  <si>
    <t>Daň z příjmů právnických osob</t>
  </si>
  <si>
    <t>Daň z přidané hodnoty</t>
  </si>
  <si>
    <t>2321</t>
  </si>
  <si>
    <t>2341</t>
  </si>
  <si>
    <t>Opravy a udržování</t>
  </si>
  <si>
    <t>Plyn</t>
  </si>
  <si>
    <t>5229</t>
  </si>
  <si>
    <t>5362</t>
  </si>
  <si>
    <t>Ost.neinv.tra.nezisk.a pod.org</t>
  </si>
  <si>
    <t>Platby daní a poplatků SR</t>
  </si>
  <si>
    <t>5163</t>
  </si>
  <si>
    <t>Služby peněžních ústavů</t>
  </si>
  <si>
    <t>Příjmy z pronájmu pozemků</t>
  </si>
  <si>
    <t>6112</t>
  </si>
  <si>
    <t>Pohoštění</t>
  </si>
  <si>
    <t>Daň z příjmů práv.osob za obce</t>
  </si>
  <si>
    <t>Daň z nemovitých věcí</t>
  </si>
  <si>
    <t>Neinv.přijaté transf.z VPS SR</t>
  </si>
  <si>
    <t>Neinv.přij.tran.ze SR-s.d.vzt.</t>
  </si>
  <si>
    <t>Příjmy z úroků (část)</t>
  </si>
  <si>
    <t>Budovy,haly,stavby</t>
  </si>
  <si>
    <t>Nákup materiálu j.n.</t>
  </si>
  <si>
    <t>Věcné dary</t>
  </si>
  <si>
    <t>DHDM</t>
  </si>
  <si>
    <t>Elektrická energie</t>
  </si>
  <si>
    <t>Pohonné hmoty a maziva</t>
  </si>
  <si>
    <t>Odměny čl.zastup.obcí a krajů</t>
  </si>
  <si>
    <t>Pov.pojistné na veř.zdrav.poj.</t>
  </si>
  <si>
    <t>Ostatní osobní výdaje</t>
  </si>
  <si>
    <t>Knihy, učební pomůcky a tisk</t>
  </si>
  <si>
    <t>Zprac.dat a sl.inf.kom.techn.</t>
  </si>
  <si>
    <t>Cestovné (tuzem.i zahranič.)</t>
  </si>
  <si>
    <t>Daň z hazardních her</t>
  </si>
  <si>
    <t xml:space="preserve">         Obecní  úřad  Kopidlo</t>
  </si>
  <si>
    <t xml:space="preserve">Obecní úřad Kopidlo 73, pošta Kralovice 331 41, IČO 257 915, č.ú.  105 223 71 / 0100 Kralovice, </t>
  </si>
  <si>
    <t>Par</t>
  </si>
  <si>
    <t>Pol</t>
  </si>
  <si>
    <t>Text</t>
  </si>
  <si>
    <t>Částka Kč</t>
  </si>
  <si>
    <t>Poznámka</t>
  </si>
  <si>
    <t>Daň z příjmy fyz.osob ze ZČ</t>
  </si>
  <si>
    <t>Daň z příjmy fyz.osob ze SVČ</t>
  </si>
  <si>
    <t>Daň z příjmy fyz.osob z kap.výnosů</t>
  </si>
  <si>
    <t>Daň z příjmu  práv.osob</t>
  </si>
  <si>
    <t>Daň z příjmu  práv.osob za obce</t>
  </si>
  <si>
    <t>Daň z nemovitostí</t>
  </si>
  <si>
    <t>Příjmy z poskyt.služeb</t>
  </si>
  <si>
    <t>komunální odpad</t>
  </si>
  <si>
    <t>Příjmy z pronáj.pozemků</t>
  </si>
  <si>
    <t>Příjmy z pronájm.ostat.nemov. KD</t>
  </si>
  <si>
    <t>Příjmy z pronájm.ostat.nemov. Has</t>
  </si>
  <si>
    <t>Neinvest.transfér od kraj.úřadu</t>
  </si>
  <si>
    <t>Par .</t>
  </si>
  <si>
    <t>Pol.</t>
  </si>
  <si>
    <t>Ostatní záležitosti kultury</t>
  </si>
  <si>
    <t>Poříz.zachov.  a obnova hodnot</t>
  </si>
  <si>
    <t>míst.kultur.národ.  a histor.povědomí</t>
  </si>
  <si>
    <t>Veřejné osvětlení</t>
  </si>
  <si>
    <t>Sběr a svoz nebezpeč.odpadů</t>
  </si>
  <si>
    <t>Sběr a svoz komunál. Odpadů</t>
  </si>
  <si>
    <t>Údržba zeleně - traktůrek,sekačka</t>
  </si>
  <si>
    <t>Požární ochrana - dobrovol.část</t>
  </si>
  <si>
    <t>Zastupitelstva obcí</t>
  </si>
  <si>
    <t>Činnost místní správy</t>
  </si>
  <si>
    <t>Celkem</t>
  </si>
  <si>
    <t>P-V</t>
  </si>
  <si>
    <t xml:space="preserve">     Obec Kopidlo</t>
  </si>
  <si>
    <r>
      <t xml:space="preserve">Obecní úřad Kopidlo 73, pošta Kralovice 331 41, IČO 257 915, č.ú.  105 223 71 / 0100 Kralovice,                                            tel. a fax 373 396 945 (omezený provoz), </t>
    </r>
    <r>
      <rPr>
        <b/>
        <sz val="10"/>
        <color theme="1"/>
        <rFont val="Times New Roman"/>
        <family val="1"/>
        <charset val="238"/>
      </rPr>
      <t>776 020 202 – starosta, e-mail : obeckopidlo@tiscali.cz</t>
    </r>
  </si>
  <si>
    <t xml:space="preserve"> tel. a fax 373 396 945 (omezený provoz), 724 524 759 – starosta, e-mail : obeckopidlo@tiscali.cz</t>
  </si>
  <si>
    <t>Obecní rozhlas</t>
  </si>
  <si>
    <t xml:space="preserve">Rozpočet je vyvěšen v elektronické podobě na elektronické úřední desce , v listinné podobě je </t>
  </si>
  <si>
    <t>k nahlédnutí na Obecním úřadě v Kopidle</t>
  </si>
  <si>
    <t xml:space="preserve">              Rozpočet  na rok 2023</t>
  </si>
  <si>
    <t>V Kopidle dne 27.11.2022</t>
  </si>
  <si>
    <t>Datum vyvěšení : 27.11.2022</t>
  </si>
  <si>
    <t>Schváleno dne 30.12.2022</t>
  </si>
  <si>
    <t>Rozpočtové opatření č. 1/2023</t>
  </si>
  <si>
    <t>Daň z příjmů FO placená poplat</t>
  </si>
  <si>
    <t>Daň z příjmů FO vybír. srážkou</t>
  </si>
  <si>
    <t>Príjem z poplatku za odpadové</t>
  </si>
  <si>
    <t>Správní poplatky</t>
  </si>
  <si>
    <t>Ost.neinv.přij.transfery ze SR</t>
  </si>
  <si>
    <t>Příj.z pronáj.ost.nemovit.věcí</t>
  </si>
  <si>
    <t>Příj.z poskyt.služeb a výrobků</t>
  </si>
  <si>
    <t>Ostatní nákupy j.n.</t>
  </si>
  <si>
    <t>Rezerva na krizová opatení</t>
  </si>
  <si>
    <t>Ochranné pomůcky</t>
  </si>
  <si>
    <t>Služby elektronic.  komunikací</t>
  </si>
  <si>
    <t>Platby daní a popl.kraj, obec</t>
  </si>
  <si>
    <t>Výdaje z FV min.let kraj-obec</t>
  </si>
  <si>
    <t>5139</t>
  </si>
  <si>
    <t>5171</t>
  </si>
  <si>
    <t>5021</t>
  </si>
  <si>
    <t>5173</t>
  </si>
  <si>
    <t>5175</t>
  </si>
  <si>
    <t>5194</t>
  </si>
  <si>
    <t>3326</t>
  </si>
  <si>
    <t>3341</t>
  </si>
  <si>
    <t>5137</t>
  </si>
  <si>
    <t>3631</t>
  </si>
  <si>
    <t>5154</t>
  </si>
  <si>
    <t>3721</t>
  </si>
  <si>
    <t>3722</t>
  </si>
  <si>
    <t>3745</t>
  </si>
  <si>
    <t>5023</t>
  </si>
  <si>
    <t>6118</t>
  </si>
  <si>
    <t>5168</t>
  </si>
  <si>
    <t>5132</t>
  </si>
  <si>
    <t>5136</t>
  </si>
  <si>
    <t>Datum 4.10.2023</t>
  </si>
  <si>
    <t>Datum vyvěšení : 4.10.2023</t>
  </si>
  <si>
    <t>Schváleno dne 4.10.2023</t>
  </si>
  <si>
    <t>Datum vyvěšení : 19.12.2023</t>
  </si>
  <si>
    <t>Datum 19.12.2023</t>
  </si>
  <si>
    <t>Rozpočtové opatření č. 2/2023</t>
  </si>
  <si>
    <t>Schváleno dne 19.12.2023</t>
  </si>
  <si>
    <t>Zruš.odvod z loterií kromě VHP</t>
  </si>
  <si>
    <t>2292</t>
  </si>
  <si>
    <t>5323</t>
  </si>
  <si>
    <t>Neinvestiční transfery krajům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</si>
</sst>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i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sz val="11"/>
      <color rgb="FF9C6500"/>
      <name val="Calibri"/>
      <family val="2"/>
      <charset val="23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8" fillId="0" borderId="8" applyNumberFormat="0" applyFill="0" applyAlignment="0" applyProtection="0"/>
    <xf numFmtId="0" fontId="9" fillId="0" borderId="9" applyNumberFormat="0" applyFill="0" applyAlignment="0" applyProtection="0"/>
    <xf numFmtId="0" fontId="10" fillId="0" borderId="10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5" borderId="11" applyNumberFormat="0" applyAlignment="0" applyProtection="0"/>
    <xf numFmtId="0" fontId="14" fillId="6" borderId="12" applyNumberFormat="0" applyAlignment="0" applyProtection="0"/>
    <xf numFmtId="0" fontId="15" fillId="6" borderId="11" applyNumberFormat="0" applyAlignment="0" applyProtection="0"/>
    <xf numFmtId="0" fontId="16" fillId="0" borderId="13" applyNumberFormat="0" applyFill="0" applyAlignment="0" applyProtection="0"/>
    <xf numFmtId="0" fontId="17" fillId="7" borderId="14" applyNumberFormat="0" applyAlignment="0" applyProtection="0"/>
    <xf numFmtId="0" fontId="18" fillId="0" borderId="0" applyNumberFormat="0" applyFill="0" applyBorder="0" applyAlignment="0" applyProtection="0"/>
    <xf numFmtId="0" fontId="7" fillId="8" borderId="15" applyNumberFormat="0" applyFont="0" applyAlignment="0" applyProtection="0"/>
    <xf numFmtId="0" fontId="19" fillId="0" borderId="0" applyNumberFormat="0" applyFill="0" applyBorder="0" applyAlignment="0" applyProtection="0"/>
    <xf numFmtId="0" fontId="1" fillId="0" borderId="16" applyNumberFormat="0" applyFill="0" applyAlignment="0" applyProtection="0"/>
    <xf numFmtId="0" fontId="20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20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20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20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20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20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21" fillId="0" borderId="0" applyNumberFormat="0" applyFill="0" applyBorder="0" applyAlignment="0" applyProtection="0"/>
    <xf numFmtId="0" fontId="22" fillId="4" borderId="0" applyNumberFormat="0" applyBorder="0" applyAlignment="0" applyProtection="0"/>
    <xf numFmtId="0" fontId="20" fillId="12" borderId="0" applyNumberFormat="0" applyBorder="0" applyAlignment="0" applyProtection="0"/>
    <xf numFmtId="0" fontId="20" fillId="16" borderId="0" applyNumberFormat="0" applyBorder="0" applyAlignment="0" applyProtection="0"/>
    <xf numFmtId="0" fontId="20" fillId="20" borderId="0" applyNumberFormat="0" applyBorder="0" applyAlignment="0" applyProtection="0"/>
    <xf numFmtId="0" fontId="20" fillId="24" borderId="0" applyNumberFormat="0" applyBorder="0" applyAlignment="0" applyProtection="0"/>
    <xf numFmtId="0" fontId="20" fillId="28" borderId="0" applyNumberFormat="0" applyBorder="0" applyAlignment="0" applyProtection="0"/>
    <xf numFmtId="0" fontId="20" fillId="32" borderId="0" applyNumberFormat="0" applyBorder="0" applyAlignment="0" applyProtection="0"/>
  </cellStyleXfs>
  <cellXfs count="20">
    <xf numFmtId="0" fontId="0" fillId="0" borderId="0" xfId="0"/>
    <xf numFmtId="0" fontId="1" fillId="0" borderId="0" xfId="0" applyFont="1"/>
    <xf numFmtId="0" fontId="1" fillId="0" borderId="1" xfId="0" applyFont="1" applyBorder="1"/>
    <xf numFmtId="0" fontId="0" fillId="0" borderId="1" xfId="0" applyBorder="1"/>
    <xf numFmtId="0" fontId="0" fillId="0" borderId="0" xfId="0" applyBorder="1"/>
    <xf numFmtId="0" fontId="2" fillId="0" borderId="0" xfId="0" applyFont="1" applyAlignment="1"/>
    <xf numFmtId="0" fontId="3" fillId="0" borderId="0" xfId="0" applyFont="1" applyBorder="1" applyAlignment="1">
      <alignment horizontal="center"/>
    </xf>
    <xf numFmtId="0" fontId="5" fillId="0" borderId="0" xfId="0" applyFont="1"/>
    <xf numFmtId="0" fontId="6" fillId="0" borderId="1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0" fillId="0" borderId="5" xfId="0" applyBorder="1"/>
    <xf numFmtId="0" fontId="1" fillId="0" borderId="6" xfId="0" applyFont="1" applyBorder="1"/>
    <xf numFmtId="0" fontId="0" fillId="0" borderId="7" xfId="0" applyBorder="1"/>
    <xf numFmtId="0" fontId="1" fillId="0" borderId="2" xfId="0" applyFont="1" applyBorder="1"/>
    <xf numFmtId="0" fontId="0" fillId="0" borderId="4" xfId="0" applyBorder="1"/>
    <xf numFmtId="0" fontId="0" fillId="0" borderId="0" xfId="0"/>
    <xf numFmtId="0" fontId="1" fillId="0" borderId="0" xfId="0" applyFont="1"/>
    <xf numFmtId="0" fontId="0" fillId="0" borderId="0" xfId="0"/>
  </cellXfs>
  <cellStyles count="42">
    <cellStyle name="20 % – Zvýraznění 1" xfId="17" builtinId="30" customBuiltin="1"/>
    <cellStyle name="20 % – Zvýraznění 2" xfId="20" builtinId="34" customBuiltin="1"/>
    <cellStyle name="20 % – Zvýraznění 3" xfId="23" builtinId="38" customBuiltin="1"/>
    <cellStyle name="20 % – Zvýraznění 4" xfId="26" builtinId="42" customBuiltin="1"/>
    <cellStyle name="20 % – Zvýraznění 5" xfId="29" builtinId="46" customBuiltin="1"/>
    <cellStyle name="20 % – Zvýraznění 6" xfId="32" builtinId="50" customBuiltin="1"/>
    <cellStyle name="40 % – Zvýraznění 1" xfId="18" builtinId="31" customBuiltin="1"/>
    <cellStyle name="40 % – Zvýraznění 2" xfId="21" builtinId="35" customBuiltin="1"/>
    <cellStyle name="40 % – Zvýraznění 3" xfId="24" builtinId="39" customBuiltin="1"/>
    <cellStyle name="40 % – Zvýraznění 4" xfId="27" builtinId="43" customBuiltin="1"/>
    <cellStyle name="40 % – Zvýraznění 5" xfId="30" builtinId="47" customBuiltin="1"/>
    <cellStyle name="40 % – Zvýraznění 6" xfId="33" builtinId="51" customBuiltin="1"/>
    <cellStyle name="60 % – Zvýraznění 1 2" xfId="36" xr:uid="{B3CD78CD-1349-4A55-B6A9-5D366A437C45}"/>
    <cellStyle name="60 % – Zvýraznění 2 2" xfId="37" xr:uid="{2E19013A-8FC6-4469-9D5A-9D95042069A1}"/>
    <cellStyle name="60 % – Zvýraznění 3 2" xfId="38" xr:uid="{05569FF1-233F-4386-AB8E-A87CE5D73563}"/>
    <cellStyle name="60 % – Zvýraznění 4 2" xfId="39" xr:uid="{07282F33-FCC0-41FA-9A15-069E997767DD}"/>
    <cellStyle name="60 % – Zvýraznění 5 2" xfId="40" xr:uid="{D059AD84-83C2-46FB-8C33-312ED6B9EE95}"/>
    <cellStyle name="60 % – Zvýraznění 6 2" xfId="41" xr:uid="{9C77B54C-CBD3-4C02-B09E-996914FEBE18}"/>
    <cellStyle name="Celkem" xfId="15" builtinId="25" customBuiltin="1"/>
    <cellStyle name="Kontrolní buňka" xfId="11" builtinId="23" customBuiltin="1"/>
    <cellStyle name="Nadpis 1" xfId="1" builtinId="16" customBuiltin="1"/>
    <cellStyle name="Nadpis 2" xfId="2" builtinId="17" customBuiltin="1"/>
    <cellStyle name="Nadpis 3" xfId="3" builtinId="18" customBuiltin="1"/>
    <cellStyle name="Nadpis 4" xfId="4" builtinId="19" customBuiltin="1"/>
    <cellStyle name="Název 2" xfId="34" xr:uid="{F6F6C904-B876-4545-8A77-2DE93912B3B0}"/>
    <cellStyle name="Neutrální 2" xfId="35" xr:uid="{802B91BF-3615-47DC-9404-CA2FC2AEE280}"/>
    <cellStyle name="Normální" xfId="0" builtinId="0"/>
    <cellStyle name="Poznámka" xfId="13" builtinId="10" customBuiltin="1"/>
    <cellStyle name="Propojená buňka" xfId="10" builtinId="24" customBuiltin="1"/>
    <cellStyle name="Správně" xfId="5" builtinId="26" customBuiltin="1"/>
    <cellStyle name="Špatně" xfId="6" builtinId="27" customBuiltin="1"/>
    <cellStyle name="Text upozornění" xfId="12" builtinId="11" customBuiltin="1"/>
    <cellStyle name="Vstup" xfId="7" builtinId="20" customBuiltin="1"/>
    <cellStyle name="Výpočet" xfId="9" builtinId="22" customBuiltin="1"/>
    <cellStyle name="Výstup" xfId="8" builtinId="21" customBuiltin="1"/>
    <cellStyle name="Vysvětlující text" xfId="14" builtinId="53" customBuiltin="1"/>
    <cellStyle name="Zvýraznění 1" xfId="16" builtinId="29" customBuiltin="1"/>
    <cellStyle name="Zvýraznění 2" xfId="19" builtinId="33" customBuiltin="1"/>
    <cellStyle name="Zvýraznění 3" xfId="22" builtinId="37" customBuiltin="1"/>
    <cellStyle name="Zvýraznění 4" xfId="25" builtinId="41" customBuiltin="1"/>
    <cellStyle name="Zvýraznění 5" xfId="28" builtinId="45" customBuiltin="1"/>
    <cellStyle name="Zvýraznění 6" xfId="31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7</xdr:col>
      <xdr:colOff>0</xdr:colOff>
      <xdr:row>1</xdr:row>
      <xdr:rowOff>0</xdr:rowOff>
    </xdr:to>
    <xdr:sp macro="" textlink="">
      <xdr:nvSpPr>
        <xdr:cNvPr id="2" name="Line 5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 flipV="1">
          <a:off x="0" y="238125"/>
          <a:ext cx="6115050" cy="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6</xdr:col>
      <xdr:colOff>390525</xdr:colOff>
      <xdr:row>1</xdr:row>
      <xdr:rowOff>19050</xdr:rowOff>
    </xdr:to>
    <xdr:sp macro="" textlink="">
      <xdr:nvSpPr>
        <xdr:cNvPr id="3" name="Rectangle 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rrowheads="1"/>
        </xdr:cNvSpPr>
      </xdr:nvSpPr>
      <xdr:spPr bwMode="auto">
        <a:xfrm>
          <a:off x="0" y="238125"/>
          <a:ext cx="5762625" cy="19050"/>
        </a:xfrm>
        <a:prstGeom prst="rect">
          <a:avLst/>
        </a:prstGeom>
        <a:solidFill>
          <a:srgbClr val="808080"/>
        </a:solidFill>
        <a:ln w="9525">
          <a:noFill/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6</xdr:col>
      <xdr:colOff>0</xdr:colOff>
      <xdr:row>1</xdr:row>
      <xdr:rowOff>0</xdr:rowOff>
    </xdr:to>
    <xdr:sp macro="" textlink="">
      <xdr:nvSpPr>
        <xdr:cNvPr id="2" name="Line 5">
          <a:extLst>
            <a:ext uri="{FF2B5EF4-FFF2-40B4-BE49-F238E27FC236}">
              <a16:creationId xmlns:a16="http://schemas.microsoft.com/office/drawing/2014/main" id="{493B9B2E-1F19-43AC-A215-56741BE914BE}"/>
            </a:ext>
          </a:extLst>
        </xdr:cNvPr>
        <xdr:cNvSpPr>
          <a:spLocks noChangeShapeType="1"/>
        </xdr:cNvSpPr>
      </xdr:nvSpPr>
      <xdr:spPr bwMode="auto">
        <a:xfrm flipV="1">
          <a:off x="0" y="220980"/>
          <a:ext cx="5905500" cy="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6</xdr:col>
      <xdr:colOff>0</xdr:colOff>
      <xdr:row>1</xdr:row>
      <xdr:rowOff>19050</xdr:rowOff>
    </xdr:to>
    <xdr:sp macro="" textlink="">
      <xdr:nvSpPr>
        <xdr:cNvPr id="3" name="Rectangle 4">
          <a:extLst>
            <a:ext uri="{FF2B5EF4-FFF2-40B4-BE49-F238E27FC236}">
              <a16:creationId xmlns:a16="http://schemas.microsoft.com/office/drawing/2014/main" id="{7BF55BBA-CEED-490B-98B1-F2F8611702AA}"/>
            </a:ext>
          </a:extLst>
        </xdr:cNvPr>
        <xdr:cNvSpPr>
          <a:spLocks noChangeArrowheads="1"/>
        </xdr:cNvSpPr>
      </xdr:nvSpPr>
      <xdr:spPr bwMode="auto">
        <a:xfrm>
          <a:off x="0" y="220980"/>
          <a:ext cx="5815965" cy="19050"/>
        </a:xfrm>
        <a:prstGeom prst="rect">
          <a:avLst/>
        </a:prstGeom>
        <a:solidFill>
          <a:srgbClr val="808080"/>
        </a:solidFill>
        <a:ln w="9525">
          <a:noFill/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6</xdr:col>
      <xdr:colOff>0</xdr:colOff>
      <xdr:row>1</xdr:row>
      <xdr:rowOff>0</xdr:rowOff>
    </xdr:to>
    <xdr:sp macro="" textlink="">
      <xdr:nvSpPr>
        <xdr:cNvPr id="2" name="Line 5">
          <a:extLst>
            <a:ext uri="{FF2B5EF4-FFF2-40B4-BE49-F238E27FC236}">
              <a16:creationId xmlns:a16="http://schemas.microsoft.com/office/drawing/2014/main" id="{C1617897-69D9-4DC7-A58E-59C210A7716F}"/>
            </a:ext>
          </a:extLst>
        </xdr:cNvPr>
        <xdr:cNvSpPr>
          <a:spLocks noChangeShapeType="1"/>
        </xdr:cNvSpPr>
      </xdr:nvSpPr>
      <xdr:spPr bwMode="auto">
        <a:xfrm flipV="1">
          <a:off x="0" y="220980"/>
          <a:ext cx="5425440" cy="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6</xdr:col>
      <xdr:colOff>0</xdr:colOff>
      <xdr:row>1</xdr:row>
      <xdr:rowOff>19050</xdr:rowOff>
    </xdr:to>
    <xdr:sp macro="" textlink="">
      <xdr:nvSpPr>
        <xdr:cNvPr id="3" name="Rectangle 4">
          <a:extLst>
            <a:ext uri="{FF2B5EF4-FFF2-40B4-BE49-F238E27FC236}">
              <a16:creationId xmlns:a16="http://schemas.microsoft.com/office/drawing/2014/main" id="{331BC9CA-EE5D-4E60-A224-DE1ACD7A0EC2}"/>
            </a:ext>
          </a:extLst>
        </xdr:cNvPr>
        <xdr:cNvSpPr>
          <a:spLocks noChangeArrowheads="1"/>
        </xdr:cNvSpPr>
      </xdr:nvSpPr>
      <xdr:spPr bwMode="auto">
        <a:xfrm>
          <a:off x="0" y="220980"/>
          <a:ext cx="5425440" cy="19050"/>
        </a:xfrm>
        <a:prstGeom prst="rect">
          <a:avLst/>
        </a:prstGeom>
        <a:solidFill>
          <a:srgbClr val="808080"/>
        </a:solidFill>
        <a:ln w="9525">
          <a:noFill/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9"/>
  <sheetViews>
    <sheetView topLeftCell="A43" workbookViewId="0">
      <selection activeCell="B48" sqref="B48:F49"/>
    </sheetView>
  </sheetViews>
  <sheetFormatPr defaultRowHeight="14.4" x14ac:dyDescent="0.3"/>
  <cols>
    <col min="1" max="1" width="1.44140625" customWidth="1"/>
    <col min="2" max="2" width="7.5546875" customWidth="1"/>
    <col min="3" max="3" width="10.88671875" customWidth="1"/>
    <col min="4" max="4" width="33.33203125" customWidth="1"/>
    <col min="6" max="6" width="17" customWidth="1"/>
    <col min="7" max="7" width="7" customWidth="1"/>
    <col min="8" max="8" width="6.33203125" customWidth="1"/>
  </cols>
  <sheetData>
    <row r="1" spans="1:7" ht="17.399999999999999" x14ac:dyDescent="0.3">
      <c r="A1" s="5"/>
      <c r="D1" s="5" t="s">
        <v>47</v>
      </c>
      <c r="G1" s="5"/>
    </row>
    <row r="2" spans="1:7" s="4" customFormat="1" x14ac:dyDescent="0.3">
      <c r="A2" s="6" t="s">
        <v>81</v>
      </c>
      <c r="B2" s="4" t="s">
        <v>48</v>
      </c>
      <c r="G2" s="6"/>
    </row>
    <row r="3" spans="1:7" s="4" customFormat="1" x14ac:dyDescent="0.3">
      <c r="A3" s="6"/>
      <c r="B3" s="4" t="s">
        <v>82</v>
      </c>
      <c r="G3" s="6"/>
    </row>
    <row r="5" spans="1:7" x14ac:dyDescent="0.3">
      <c r="D5" s="7" t="s">
        <v>86</v>
      </c>
      <c r="F5" t="s">
        <v>87</v>
      </c>
    </row>
    <row r="6" spans="1:7" x14ac:dyDescent="0.3">
      <c r="B6" s="1" t="s">
        <v>0</v>
      </c>
    </row>
    <row r="8" spans="1:7" x14ac:dyDescent="0.3">
      <c r="B8" s="3" t="s">
        <v>49</v>
      </c>
      <c r="C8" s="3" t="s">
        <v>50</v>
      </c>
      <c r="D8" s="3" t="s">
        <v>51</v>
      </c>
      <c r="E8" s="3" t="s">
        <v>52</v>
      </c>
      <c r="F8" s="3" t="s">
        <v>53</v>
      </c>
    </row>
    <row r="9" spans="1:7" x14ac:dyDescent="0.3">
      <c r="B9" s="3"/>
      <c r="C9" s="3">
        <v>1111</v>
      </c>
      <c r="D9" s="3" t="s">
        <v>54</v>
      </c>
      <c r="E9" s="3">
        <v>240000</v>
      </c>
      <c r="F9" s="3"/>
    </row>
    <row r="10" spans="1:7" x14ac:dyDescent="0.3">
      <c r="B10" s="3"/>
      <c r="C10" s="3">
        <v>1112</v>
      </c>
      <c r="D10" s="3" t="s">
        <v>55</v>
      </c>
      <c r="E10" s="3">
        <v>45000</v>
      </c>
      <c r="F10" s="3"/>
    </row>
    <row r="11" spans="1:7" x14ac:dyDescent="0.3">
      <c r="B11" s="3"/>
      <c r="C11" s="3">
        <v>1113</v>
      </c>
      <c r="D11" s="3" t="s">
        <v>56</v>
      </c>
      <c r="E11" s="3">
        <v>30000</v>
      </c>
      <c r="F11" s="3"/>
    </row>
    <row r="12" spans="1:7" x14ac:dyDescent="0.3">
      <c r="B12" s="3"/>
      <c r="C12" s="3">
        <v>1121</v>
      </c>
      <c r="D12" s="3" t="s">
        <v>57</v>
      </c>
      <c r="E12" s="3">
        <v>320000</v>
      </c>
      <c r="F12" s="3"/>
    </row>
    <row r="13" spans="1:7" x14ac:dyDescent="0.3">
      <c r="B13" s="3"/>
      <c r="C13" s="3">
        <v>1122</v>
      </c>
      <c r="D13" s="3" t="s">
        <v>58</v>
      </c>
      <c r="E13" s="3">
        <v>20000</v>
      </c>
      <c r="F13" s="3"/>
    </row>
    <row r="14" spans="1:7" x14ac:dyDescent="0.3">
      <c r="B14" s="3"/>
      <c r="C14" s="3">
        <v>1211</v>
      </c>
      <c r="D14" s="3" t="s">
        <v>15</v>
      </c>
      <c r="E14" s="3">
        <v>440000</v>
      </c>
      <c r="F14" s="3"/>
    </row>
    <row r="15" spans="1:7" x14ac:dyDescent="0.3">
      <c r="B15" s="3"/>
      <c r="C15" s="3">
        <v>1511</v>
      </c>
      <c r="D15" s="3" t="s">
        <v>59</v>
      </c>
      <c r="E15" s="3">
        <v>140000</v>
      </c>
      <c r="F15" s="3"/>
    </row>
    <row r="16" spans="1:7" x14ac:dyDescent="0.3">
      <c r="B16" s="3"/>
      <c r="C16" s="3">
        <v>1337</v>
      </c>
      <c r="D16" s="3" t="s">
        <v>60</v>
      </c>
      <c r="E16" s="3">
        <v>130000</v>
      </c>
      <c r="F16" s="3" t="s">
        <v>61</v>
      </c>
    </row>
    <row r="17" spans="2:6" x14ac:dyDescent="0.3">
      <c r="B17" s="3">
        <v>6171</v>
      </c>
      <c r="C17" s="3"/>
      <c r="D17" s="3" t="s">
        <v>62</v>
      </c>
      <c r="E17" s="3">
        <v>2000</v>
      </c>
      <c r="F17" s="3"/>
    </row>
    <row r="18" spans="2:6" x14ac:dyDescent="0.3">
      <c r="B18" s="3">
        <v>3319</v>
      </c>
      <c r="C18" s="3"/>
      <c r="D18" s="3" t="s">
        <v>63</v>
      </c>
      <c r="E18" s="3">
        <v>2000</v>
      </c>
      <c r="F18" s="3"/>
    </row>
    <row r="19" spans="2:6" x14ac:dyDescent="0.3">
      <c r="B19" s="3">
        <v>5512</v>
      </c>
      <c r="C19" s="3"/>
      <c r="D19" s="3" t="s">
        <v>64</v>
      </c>
      <c r="E19" s="3">
        <v>1000</v>
      </c>
      <c r="F19" s="3"/>
    </row>
    <row r="20" spans="2:6" x14ac:dyDescent="0.3">
      <c r="B20" s="3"/>
      <c r="C20" s="3">
        <v>4112</v>
      </c>
      <c r="D20" s="3" t="s">
        <v>65</v>
      </c>
      <c r="E20" s="3">
        <v>30000</v>
      </c>
      <c r="F20" s="3"/>
    </row>
    <row r="21" spans="2:6" x14ac:dyDescent="0.3">
      <c r="B21" s="3"/>
      <c r="C21" s="3"/>
      <c r="D21" s="3" t="s">
        <v>3</v>
      </c>
      <c r="E21" s="3">
        <f>SUM(E9:E20)</f>
        <v>1400000</v>
      </c>
      <c r="F21" s="3"/>
    </row>
    <row r="22" spans="2:6" x14ac:dyDescent="0.3">
      <c r="B22" s="4"/>
    </row>
    <row r="23" spans="2:6" x14ac:dyDescent="0.3">
      <c r="B23" s="1" t="s">
        <v>4</v>
      </c>
    </row>
    <row r="25" spans="2:6" x14ac:dyDescent="0.3">
      <c r="B25" s="3" t="s">
        <v>66</v>
      </c>
      <c r="C25" s="3" t="s">
        <v>67</v>
      </c>
      <c r="D25" s="3" t="s">
        <v>51</v>
      </c>
      <c r="E25" s="3" t="s">
        <v>52</v>
      </c>
      <c r="F25" s="3" t="s">
        <v>53</v>
      </c>
    </row>
    <row r="26" spans="2:6" x14ac:dyDescent="0.3">
      <c r="B26" s="3">
        <v>2341</v>
      </c>
      <c r="C26" s="3"/>
      <c r="D26" s="3" t="s">
        <v>34</v>
      </c>
      <c r="E26" s="3">
        <v>30000</v>
      </c>
      <c r="F26" s="3"/>
    </row>
    <row r="27" spans="2:6" x14ac:dyDescent="0.3">
      <c r="B27" s="3">
        <v>3319</v>
      </c>
      <c r="C27" s="3"/>
      <c r="D27" s="3" t="s">
        <v>68</v>
      </c>
      <c r="E27" s="3">
        <v>90000</v>
      </c>
      <c r="F27" s="8"/>
    </row>
    <row r="28" spans="2:6" x14ac:dyDescent="0.3">
      <c r="B28" s="3">
        <v>3326</v>
      </c>
      <c r="C28" s="3"/>
      <c r="D28" s="3" t="s">
        <v>69</v>
      </c>
      <c r="E28" s="3">
        <v>90000</v>
      </c>
      <c r="F28" s="3"/>
    </row>
    <row r="29" spans="2:6" x14ac:dyDescent="0.3">
      <c r="B29" s="3"/>
      <c r="C29" s="3"/>
      <c r="D29" s="3" t="s">
        <v>70</v>
      </c>
      <c r="E29" s="3"/>
      <c r="F29" s="3"/>
    </row>
    <row r="30" spans="2:6" x14ac:dyDescent="0.3">
      <c r="B30" s="3">
        <v>3341</v>
      </c>
      <c r="C30" s="3"/>
      <c r="D30" s="3" t="s">
        <v>83</v>
      </c>
      <c r="E30" s="3">
        <v>40000</v>
      </c>
      <c r="F30" s="3"/>
    </row>
    <row r="31" spans="2:6" x14ac:dyDescent="0.3">
      <c r="B31" s="3">
        <v>3631</v>
      </c>
      <c r="C31" s="3"/>
      <c r="D31" s="3" t="s">
        <v>71</v>
      </c>
      <c r="E31" s="3">
        <v>80000</v>
      </c>
      <c r="F31" s="3"/>
    </row>
    <row r="32" spans="2:6" x14ac:dyDescent="0.3">
      <c r="B32" s="3">
        <v>3721</v>
      </c>
      <c r="C32" s="3"/>
      <c r="D32" s="3" t="s">
        <v>72</v>
      </c>
      <c r="E32" s="3">
        <v>60000</v>
      </c>
      <c r="F32" s="3"/>
    </row>
    <row r="33" spans="2:6" x14ac:dyDescent="0.3">
      <c r="B33" s="3">
        <v>3722</v>
      </c>
      <c r="C33" s="3"/>
      <c r="D33" s="3" t="s">
        <v>73</v>
      </c>
      <c r="E33" s="3">
        <v>330000</v>
      </c>
      <c r="F33" s="3"/>
    </row>
    <row r="34" spans="2:6" x14ac:dyDescent="0.3">
      <c r="B34" s="3">
        <v>3745</v>
      </c>
      <c r="C34" s="3"/>
      <c r="D34" s="3" t="s">
        <v>74</v>
      </c>
      <c r="E34" s="3">
        <v>70000</v>
      </c>
      <c r="F34" s="3"/>
    </row>
    <row r="35" spans="2:6" x14ac:dyDescent="0.3">
      <c r="B35" s="3">
        <v>5512</v>
      </c>
      <c r="C35" s="3"/>
      <c r="D35" s="3" t="s">
        <v>75</v>
      </c>
      <c r="E35" s="3">
        <v>20000</v>
      </c>
      <c r="F35" s="3"/>
    </row>
    <row r="36" spans="2:6" x14ac:dyDescent="0.3">
      <c r="B36" s="3">
        <v>6112</v>
      </c>
      <c r="C36" s="3"/>
      <c r="D36" s="3" t="s">
        <v>76</v>
      </c>
      <c r="E36" s="3">
        <v>270000</v>
      </c>
      <c r="F36" s="3"/>
    </row>
    <row r="37" spans="2:6" x14ac:dyDescent="0.3">
      <c r="B37" s="3">
        <v>6171</v>
      </c>
      <c r="C37" s="3"/>
      <c r="D37" s="3" t="s">
        <v>77</v>
      </c>
      <c r="E37" s="3">
        <v>320000</v>
      </c>
      <c r="F37" s="3"/>
    </row>
    <row r="38" spans="2:6" x14ac:dyDescent="0.3">
      <c r="B38" s="3"/>
      <c r="C38" s="3"/>
      <c r="D38" s="3" t="s">
        <v>8</v>
      </c>
      <c r="E38" s="3">
        <f>SUM(E26:E37)</f>
        <v>1400000</v>
      </c>
      <c r="F38" s="3"/>
    </row>
    <row r="39" spans="2:6" ht="15" thickBot="1" x14ac:dyDescent="0.35"/>
    <row r="40" spans="2:6" ht="15" thickBot="1" x14ac:dyDescent="0.35">
      <c r="D40" s="9"/>
      <c r="E40" s="10" t="s">
        <v>78</v>
      </c>
    </row>
    <row r="41" spans="2:6" x14ac:dyDescent="0.3">
      <c r="D41" s="11" t="s">
        <v>0</v>
      </c>
      <c r="E41" s="12">
        <f>E21</f>
        <v>1400000</v>
      </c>
    </row>
    <row r="42" spans="2:6" ht="15" thickBot="1" x14ac:dyDescent="0.35">
      <c r="D42" s="13" t="s">
        <v>4</v>
      </c>
      <c r="E42" s="14">
        <f>E38</f>
        <v>1400000</v>
      </c>
    </row>
    <row r="43" spans="2:6" ht="15" thickBot="1" x14ac:dyDescent="0.35">
      <c r="D43" s="15" t="s">
        <v>79</v>
      </c>
      <c r="E43" s="16">
        <v>0</v>
      </c>
    </row>
    <row r="45" spans="2:6" x14ac:dyDescent="0.3">
      <c r="B45" t="s">
        <v>88</v>
      </c>
      <c r="F45" t="s">
        <v>9</v>
      </c>
    </row>
    <row r="46" spans="2:6" x14ac:dyDescent="0.3">
      <c r="F46" t="s">
        <v>80</v>
      </c>
    </row>
    <row r="47" spans="2:6" x14ac:dyDescent="0.3">
      <c r="B47" t="s">
        <v>89</v>
      </c>
    </row>
    <row r="48" spans="2:6" x14ac:dyDescent="0.3">
      <c r="B48" t="s">
        <v>84</v>
      </c>
    </row>
    <row r="49" spans="2:2" x14ac:dyDescent="0.3">
      <c r="B49" t="s">
        <v>85</v>
      </c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072160-013B-4411-BA5C-B24B60BDDC53}">
  <dimension ref="A1:F59"/>
  <sheetViews>
    <sheetView topLeftCell="A49" workbookViewId="0">
      <selection activeCell="D62" sqref="D62"/>
    </sheetView>
  </sheetViews>
  <sheetFormatPr defaultRowHeight="14.4" x14ac:dyDescent="0.3"/>
  <cols>
    <col min="1" max="1" width="1.44140625" customWidth="1"/>
    <col min="2" max="2" width="7.5546875" customWidth="1"/>
    <col min="3" max="3" width="10.88671875" customWidth="1"/>
    <col min="4" max="4" width="33.33203125" customWidth="1"/>
    <col min="6" max="6" width="17" customWidth="1"/>
    <col min="7" max="7" width="6.33203125" customWidth="1"/>
  </cols>
  <sheetData>
    <row r="1" spans="1:6" ht="17.399999999999999" x14ac:dyDescent="0.3">
      <c r="A1" s="5"/>
      <c r="D1" s="5" t="s">
        <v>47</v>
      </c>
    </row>
    <row r="2" spans="1:6" s="4" customFormat="1" x14ac:dyDescent="0.3">
      <c r="A2" s="6" t="s">
        <v>81</v>
      </c>
      <c r="B2" s="4" t="s">
        <v>48</v>
      </c>
    </row>
    <row r="3" spans="1:6" s="4" customFormat="1" x14ac:dyDescent="0.3">
      <c r="A3" s="6"/>
      <c r="B3" s="4" t="s">
        <v>82</v>
      </c>
    </row>
    <row r="5" spans="1:6" x14ac:dyDescent="0.3">
      <c r="D5" s="7" t="s">
        <v>90</v>
      </c>
      <c r="F5" t="s">
        <v>123</v>
      </c>
    </row>
    <row r="6" spans="1:6" x14ac:dyDescent="0.3">
      <c r="B6" s="1" t="s">
        <v>0</v>
      </c>
    </row>
    <row r="8" spans="1:6" x14ac:dyDescent="0.3">
      <c r="B8" s="3" t="s">
        <v>49</v>
      </c>
      <c r="C8" s="3" t="s">
        <v>50</v>
      </c>
      <c r="D8" s="3" t="s">
        <v>51</v>
      </c>
      <c r="E8" s="3" t="s">
        <v>52</v>
      </c>
      <c r="F8" s="3" t="s">
        <v>53</v>
      </c>
    </row>
    <row r="9" spans="1:6" x14ac:dyDescent="0.3">
      <c r="B9" s="3">
        <v>0</v>
      </c>
      <c r="C9" s="3">
        <v>1111</v>
      </c>
      <c r="D9" s="3" t="s">
        <v>13</v>
      </c>
      <c r="E9" s="3">
        <v>150000</v>
      </c>
      <c r="F9" s="3"/>
    </row>
    <row r="10" spans="1:6" x14ac:dyDescent="0.3">
      <c r="B10" s="3">
        <v>0</v>
      </c>
      <c r="C10" s="3">
        <v>1113</v>
      </c>
      <c r="D10" s="3" t="s">
        <v>92</v>
      </c>
      <c r="E10" s="3">
        <v>70000</v>
      </c>
      <c r="F10" s="3"/>
    </row>
    <row r="11" spans="1:6" x14ac:dyDescent="0.3">
      <c r="B11" s="3">
        <v>0</v>
      </c>
      <c r="C11" s="3">
        <v>1121</v>
      </c>
      <c r="D11" s="3" t="s">
        <v>14</v>
      </c>
      <c r="E11" s="3">
        <v>300000</v>
      </c>
      <c r="F11" s="3"/>
    </row>
    <row r="12" spans="1:6" x14ac:dyDescent="0.3">
      <c r="B12" s="3">
        <v>0</v>
      </c>
      <c r="C12" s="3">
        <v>1122</v>
      </c>
      <c r="D12" s="3" t="s">
        <v>29</v>
      </c>
      <c r="E12" s="3">
        <v>-14000</v>
      </c>
      <c r="F12" s="3"/>
    </row>
    <row r="13" spans="1:6" x14ac:dyDescent="0.3">
      <c r="B13" s="3">
        <v>0</v>
      </c>
      <c r="C13" s="3">
        <v>1211</v>
      </c>
      <c r="D13" s="3" t="s">
        <v>15</v>
      </c>
      <c r="E13" s="3">
        <v>700000</v>
      </c>
      <c r="F13" s="3"/>
    </row>
    <row r="14" spans="1:6" x14ac:dyDescent="0.3">
      <c r="B14" s="3">
        <v>0</v>
      </c>
      <c r="C14" s="3">
        <v>1337</v>
      </c>
      <c r="D14" s="3" t="s">
        <v>11</v>
      </c>
      <c r="E14" s="3">
        <v>-130000</v>
      </c>
      <c r="F14" s="3"/>
    </row>
    <row r="15" spans="1:6" x14ac:dyDescent="0.3">
      <c r="B15" s="3">
        <v>0</v>
      </c>
      <c r="C15" s="3">
        <v>1345</v>
      </c>
      <c r="D15" s="3" t="s">
        <v>93</v>
      </c>
      <c r="E15" s="3">
        <v>160000</v>
      </c>
      <c r="F15" s="3"/>
    </row>
    <row r="16" spans="1:6" x14ac:dyDescent="0.3">
      <c r="B16" s="3">
        <v>0</v>
      </c>
      <c r="C16" s="3">
        <v>1361</v>
      </c>
      <c r="D16" s="3" t="s">
        <v>94</v>
      </c>
      <c r="E16" s="3">
        <v>500</v>
      </c>
      <c r="F16" s="3"/>
    </row>
    <row r="17" spans="2:6" x14ac:dyDescent="0.3">
      <c r="B17" s="3">
        <v>0</v>
      </c>
      <c r="C17" s="3">
        <v>1381</v>
      </c>
      <c r="D17" s="3" t="s">
        <v>46</v>
      </c>
      <c r="E17" s="3">
        <v>18000</v>
      </c>
      <c r="F17" s="3"/>
    </row>
    <row r="18" spans="2:6" x14ac:dyDescent="0.3">
      <c r="B18" s="3">
        <v>0</v>
      </c>
      <c r="C18" s="3">
        <v>4111</v>
      </c>
      <c r="D18" s="3" t="s">
        <v>31</v>
      </c>
      <c r="E18" s="3">
        <v>38600</v>
      </c>
      <c r="F18" s="3"/>
    </row>
    <row r="19" spans="2:6" x14ac:dyDescent="0.3">
      <c r="B19" s="3">
        <v>0</v>
      </c>
      <c r="C19" s="3">
        <v>4112</v>
      </c>
      <c r="D19" s="3" t="s">
        <v>32</v>
      </c>
      <c r="E19" s="3">
        <v>44904</v>
      </c>
      <c r="F19" s="3"/>
    </row>
    <row r="20" spans="2:6" x14ac:dyDescent="0.3">
      <c r="B20" s="3">
        <v>0</v>
      </c>
      <c r="C20" s="3">
        <v>4116</v>
      </c>
      <c r="D20" s="3" t="s">
        <v>95</v>
      </c>
      <c r="E20" s="3">
        <v>52500</v>
      </c>
      <c r="F20" s="3"/>
    </row>
    <row r="21" spans="2:6" x14ac:dyDescent="0.3">
      <c r="B21" s="3">
        <v>3613</v>
      </c>
      <c r="C21" s="3">
        <v>2132</v>
      </c>
      <c r="D21" s="3" t="s">
        <v>96</v>
      </c>
      <c r="E21" s="3">
        <v>2000</v>
      </c>
      <c r="F21" s="3"/>
    </row>
    <row r="22" spans="2:6" x14ac:dyDescent="0.3">
      <c r="B22" s="3">
        <v>3639</v>
      </c>
      <c r="C22" s="3">
        <v>2131</v>
      </c>
      <c r="D22" s="3" t="s">
        <v>26</v>
      </c>
      <c r="E22" s="3">
        <v>4000</v>
      </c>
      <c r="F22" s="3"/>
    </row>
    <row r="23" spans="2:6" x14ac:dyDescent="0.3">
      <c r="B23" s="3">
        <v>6171</v>
      </c>
      <c r="C23" s="3">
        <v>2111</v>
      </c>
      <c r="D23" s="3" t="s">
        <v>97</v>
      </c>
      <c r="E23" s="3">
        <v>1000</v>
      </c>
      <c r="F23" s="3"/>
    </row>
    <row r="24" spans="2:6" x14ac:dyDescent="0.3">
      <c r="B24" s="3"/>
      <c r="C24" s="3"/>
      <c r="D24" s="2" t="s">
        <v>3</v>
      </c>
      <c r="E24" s="2">
        <f>SUM(E9:E23)</f>
        <v>1397504</v>
      </c>
      <c r="F24" s="3"/>
    </row>
    <row r="25" spans="2:6" x14ac:dyDescent="0.3">
      <c r="B25" s="4"/>
    </row>
    <row r="26" spans="2:6" x14ac:dyDescent="0.3">
      <c r="B26" s="1" t="s">
        <v>4</v>
      </c>
    </row>
    <row r="28" spans="2:6" x14ac:dyDescent="0.3">
      <c r="B28" s="3" t="s">
        <v>66</v>
      </c>
      <c r="C28" s="3" t="s">
        <v>67</v>
      </c>
      <c r="D28" s="3" t="s">
        <v>51</v>
      </c>
      <c r="E28" s="3" t="s">
        <v>52</v>
      </c>
      <c r="F28" s="3" t="s">
        <v>53</v>
      </c>
    </row>
    <row r="29" spans="2:6" x14ac:dyDescent="0.3">
      <c r="B29" s="3">
        <v>2321</v>
      </c>
      <c r="C29" s="3">
        <v>5139</v>
      </c>
      <c r="D29" s="3" t="s">
        <v>35</v>
      </c>
      <c r="E29" s="3">
        <v>7000</v>
      </c>
      <c r="F29" s="3"/>
    </row>
    <row r="30" spans="2:6" x14ac:dyDescent="0.3">
      <c r="B30" s="3">
        <v>2321</v>
      </c>
      <c r="C30" s="3">
        <v>5169</v>
      </c>
      <c r="D30" s="3" t="s">
        <v>6</v>
      </c>
      <c r="E30" s="3">
        <v>6000</v>
      </c>
      <c r="F30" s="8"/>
    </row>
    <row r="31" spans="2:6" x14ac:dyDescent="0.3">
      <c r="B31" s="3">
        <v>2321</v>
      </c>
      <c r="C31" s="3">
        <v>5179</v>
      </c>
      <c r="D31" s="3" t="s">
        <v>98</v>
      </c>
      <c r="E31" s="3">
        <v>45000</v>
      </c>
      <c r="F31" s="3"/>
    </row>
    <row r="32" spans="2:6" x14ac:dyDescent="0.3">
      <c r="B32" s="3">
        <v>3314</v>
      </c>
      <c r="C32" s="3">
        <v>5021</v>
      </c>
      <c r="D32" s="3" t="s">
        <v>42</v>
      </c>
      <c r="E32" s="3">
        <v>8500</v>
      </c>
      <c r="F32" s="3"/>
    </row>
    <row r="33" spans="2:6" x14ac:dyDescent="0.3">
      <c r="B33" s="3">
        <v>3314</v>
      </c>
      <c r="C33" s="3">
        <v>5173</v>
      </c>
      <c r="D33" s="3" t="s">
        <v>45</v>
      </c>
      <c r="E33" s="3">
        <v>4000</v>
      </c>
      <c r="F33" s="3"/>
    </row>
    <row r="34" spans="2:6" x14ac:dyDescent="0.3">
      <c r="B34" s="3">
        <v>3319</v>
      </c>
      <c r="C34" s="3">
        <v>5139</v>
      </c>
      <c r="D34" s="3" t="s">
        <v>35</v>
      </c>
      <c r="E34" s="3">
        <v>3000</v>
      </c>
      <c r="F34" s="3"/>
    </row>
    <row r="35" spans="2:6" x14ac:dyDescent="0.3">
      <c r="B35" s="3">
        <v>3421</v>
      </c>
      <c r="C35" s="3">
        <v>5137</v>
      </c>
      <c r="D35" s="3" t="s">
        <v>37</v>
      </c>
      <c r="E35" s="3">
        <v>5000</v>
      </c>
      <c r="F35" s="3"/>
    </row>
    <row r="36" spans="2:6" x14ac:dyDescent="0.3">
      <c r="B36" s="3">
        <v>3613</v>
      </c>
      <c r="C36" s="3">
        <v>5137</v>
      </c>
      <c r="D36" s="3" t="s">
        <v>37</v>
      </c>
      <c r="E36" s="3">
        <v>25000</v>
      </c>
      <c r="F36" s="3"/>
    </row>
    <row r="37" spans="2:6" x14ac:dyDescent="0.3">
      <c r="B37" s="3">
        <v>3613</v>
      </c>
      <c r="C37" s="3">
        <v>5169</v>
      </c>
      <c r="D37" s="3" t="s">
        <v>6</v>
      </c>
      <c r="E37" s="3">
        <v>2000</v>
      </c>
      <c r="F37" s="3"/>
    </row>
    <row r="38" spans="2:6" x14ac:dyDescent="0.3">
      <c r="B38" s="3">
        <v>3722</v>
      </c>
      <c r="C38" s="3">
        <v>5139</v>
      </c>
      <c r="D38" s="3" t="s">
        <v>35</v>
      </c>
      <c r="E38" s="3">
        <v>2000</v>
      </c>
      <c r="F38" s="3"/>
    </row>
    <row r="39" spans="2:6" x14ac:dyDescent="0.3">
      <c r="B39" s="3">
        <v>3745</v>
      </c>
      <c r="C39" s="3">
        <v>5156</v>
      </c>
      <c r="D39" s="3" t="s">
        <v>39</v>
      </c>
      <c r="E39" s="3">
        <v>13000</v>
      </c>
      <c r="F39" s="3"/>
    </row>
    <row r="40" spans="2:6" x14ac:dyDescent="0.3">
      <c r="B40" s="3">
        <v>5512</v>
      </c>
      <c r="C40" s="3">
        <v>5163</v>
      </c>
      <c r="D40" s="3" t="s">
        <v>25</v>
      </c>
      <c r="E40" s="3">
        <v>500</v>
      </c>
      <c r="F40" s="3"/>
    </row>
    <row r="41" spans="2:6" x14ac:dyDescent="0.3">
      <c r="B41" s="3">
        <v>5213</v>
      </c>
      <c r="C41" s="3">
        <v>5903</v>
      </c>
      <c r="D41" s="3" t="s">
        <v>99</v>
      </c>
      <c r="E41" s="3">
        <v>5000</v>
      </c>
      <c r="F41" s="3"/>
    </row>
    <row r="42" spans="2:6" x14ac:dyDescent="0.3">
      <c r="B42" s="3">
        <v>6112</v>
      </c>
      <c r="C42" s="3">
        <v>5023</v>
      </c>
      <c r="D42" s="3" t="s">
        <v>40</v>
      </c>
      <c r="E42" s="3">
        <v>50000</v>
      </c>
      <c r="F42" s="3"/>
    </row>
    <row r="43" spans="2:6" x14ac:dyDescent="0.3">
      <c r="B43" s="3">
        <v>6112</v>
      </c>
      <c r="C43" s="3">
        <v>5032</v>
      </c>
      <c r="D43" s="3" t="s">
        <v>41</v>
      </c>
      <c r="E43" s="3">
        <v>15000</v>
      </c>
      <c r="F43" s="3"/>
    </row>
    <row r="44" spans="2:6" x14ac:dyDescent="0.3">
      <c r="B44" s="3">
        <v>6118</v>
      </c>
      <c r="C44" s="3">
        <v>5021</v>
      </c>
      <c r="D44" s="3" t="s">
        <v>42</v>
      </c>
      <c r="E44" s="3">
        <v>17500</v>
      </c>
      <c r="F44" s="3"/>
    </row>
    <row r="45" spans="2:6" x14ac:dyDescent="0.3">
      <c r="B45" s="3">
        <v>6118</v>
      </c>
      <c r="C45" s="3">
        <v>5137</v>
      </c>
      <c r="D45" s="3" t="s">
        <v>37</v>
      </c>
      <c r="E45" s="3">
        <v>17500</v>
      </c>
      <c r="F45" s="3"/>
    </row>
    <row r="46" spans="2:6" x14ac:dyDescent="0.3">
      <c r="B46" s="3">
        <v>6118</v>
      </c>
      <c r="C46" s="3">
        <v>5139</v>
      </c>
      <c r="D46" s="3" t="s">
        <v>35</v>
      </c>
      <c r="E46" s="3">
        <v>6100</v>
      </c>
      <c r="F46" s="3"/>
    </row>
    <row r="47" spans="2:6" x14ac:dyDescent="0.3">
      <c r="B47" s="3">
        <v>6118</v>
      </c>
      <c r="C47" s="3">
        <v>5168</v>
      </c>
      <c r="D47" s="3" t="s">
        <v>44</v>
      </c>
      <c r="E47" s="3">
        <v>5000</v>
      </c>
      <c r="F47" s="3"/>
    </row>
    <row r="48" spans="2:6" x14ac:dyDescent="0.3">
      <c r="B48" s="3">
        <v>6118</v>
      </c>
      <c r="C48" s="3">
        <v>5175</v>
      </c>
      <c r="D48" s="3" t="s">
        <v>28</v>
      </c>
      <c r="E48" s="3">
        <v>2600</v>
      </c>
      <c r="F48" s="3"/>
    </row>
    <row r="49" spans="2:6" s="17" customFormat="1" x14ac:dyDescent="0.3">
      <c r="B49" s="3">
        <v>6171</v>
      </c>
      <c r="C49" s="3">
        <v>5362</v>
      </c>
      <c r="D49" s="3" t="s">
        <v>23</v>
      </c>
      <c r="E49" s="3">
        <v>2000</v>
      </c>
      <c r="F49" s="3"/>
    </row>
    <row r="50" spans="2:6" x14ac:dyDescent="0.3">
      <c r="B50" s="3">
        <v>6310</v>
      </c>
      <c r="C50" s="3">
        <v>5163</v>
      </c>
      <c r="D50" s="3" t="s">
        <v>25</v>
      </c>
      <c r="E50" s="3">
        <v>5500</v>
      </c>
      <c r="F50" s="3"/>
    </row>
    <row r="51" spans="2:6" x14ac:dyDescent="0.3">
      <c r="B51" s="3">
        <v>6399</v>
      </c>
      <c r="C51" s="3">
        <v>5365</v>
      </c>
      <c r="D51" s="3" t="s">
        <v>102</v>
      </c>
      <c r="E51" s="3">
        <v>6000</v>
      </c>
      <c r="F51" s="3"/>
    </row>
    <row r="52" spans="2:6" x14ac:dyDescent="0.3">
      <c r="B52" s="3">
        <v>6402</v>
      </c>
      <c r="C52" s="3">
        <v>5366</v>
      </c>
      <c r="D52" s="3" t="s">
        <v>103</v>
      </c>
      <c r="E52" s="3">
        <v>13000</v>
      </c>
      <c r="F52" s="3"/>
    </row>
    <row r="53" spans="2:6" x14ac:dyDescent="0.3">
      <c r="B53" s="3"/>
      <c r="C53" s="3"/>
      <c r="D53" s="2" t="s">
        <v>8</v>
      </c>
      <c r="E53" s="2">
        <f>SUM(E29:E52)</f>
        <v>266200</v>
      </c>
      <c r="F53" s="3"/>
    </row>
    <row r="55" spans="2:6" x14ac:dyDescent="0.3">
      <c r="B55" t="s">
        <v>124</v>
      </c>
      <c r="F55" t="s">
        <v>9</v>
      </c>
    </row>
    <row r="56" spans="2:6" x14ac:dyDescent="0.3">
      <c r="F56" t="s">
        <v>80</v>
      </c>
    </row>
    <row r="57" spans="2:6" x14ac:dyDescent="0.3">
      <c r="B57" t="s">
        <v>125</v>
      </c>
    </row>
    <row r="58" spans="2:6" x14ac:dyDescent="0.3">
      <c r="B58" t="s">
        <v>84</v>
      </c>
    </row>
    <row r="59" spans="2:6" x14ac:dyDescent="0.3">
      <c r="B59" t="s">
        <v>85</v>
      </c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3833E7-D0E7-4CFC-90AD-EA4A0FE008B9}">
  <dimension ref="A1:F70"/>
  <sheetViews>
    <sheetView tabSelected="1" topLeftCell="A52" workbookViewId="0">
      <selection activeCell="D69" sqref="D69"/>
    </sheetView>
  </sheetViews>
  <sheetFormatPr defaultRowHeight="14.4" x14ac:dyDescent="0.3"/>
  <cols>
    <col min="1" max="1" width="1.44140625" style="17" customWidth="1"/>
    <col min="2" max="2" width="7.5546875" style="17" customWidth="1"/>
    <col min="3" max="3" width="10.88671875" style="17" customWidth="1"/>
    <col min="4" max="4" width="33.33203125" style="17" customWidth="1"/>
    <col min="5" max="5" width="8.88671875" style="17"/>
    <col min="6" max="6" width="17" style="17" customWidth="1"/>
    <col min="7" max="7" width="7.77734375" style="17" customWidth="1"/>
    <col min="8" max="16384" width="8.88671875" style="17"/>
  </cols>
  <sheetData>
    <row r="1" spans="1:6" ht="17.399999999999999" x14ac:dyDescent="0.3">
      <c r="A1" s="5"/>
      <c r="D1" s="5" t="s">
        <v>47</v>
      </c>
    </row>
    <row r="2" spans="1:6" s="4" customFormat="1" x14ac:dyDescent="0.3">
      <c r="A2" s="6" t="s">
        <v>81</v>
      </c>
      <c r="B2" s="4" t="s">
        <v>48</v>
      </c>
    </row>
    <row r="3" spans="1:6" s="4" customFormat="1" x14ac:dyDescent="0.3">
      <c r="A3" s="6"/>
      <c r="B3" s="4" t="s">
        <v>82</v>
      </c>
    </row>
    <row r="5" spans="1:6" x14ac:dyDescent="0.3">
      <c r="D5" s="7" t="s">
        <v>128</v>
      </c>
      <c r="F5" s="17" t="s">
        <v>127</v>
      </c>
    </row>
    <row r="6" spans="1:6" x14ac:dyDescent="0.3">
      <c r="B6" s="18" t="s">
        <v>0</v>
      </c>
    </row>
    <row r="8" spans="1:6" x14ac:dyDescent="0.3">
      <c r="B8" s="3" t="s">
        <v>49</v>
      </c>
      <c r="C8" s="3" t="s">
        <v>50</v>
      </c>
      <c r="D8" s="3" t="s">
        <v>51</v>
      </c>
      <c r="E8" s="3" t="s">
        <v>52</v>
      </c>
      <c r="F8" s="3" t="s">
        <v>53</v>
      </c>
    </row>
    <row r="9" spans="1:6" x14ac:dyDescent="0.3">
      <c r="B9" s="3">
        <v>0</v>
      </c>
      <c r="C9" s="3">
        <v>1111</v>
      </c>
      <c r="D9" s="3" t="s">
        <v>13</v>
      </c>
      <c r="E9" s="3">
        <v>28000</v>
      </c>
      <c r="F9" s="3"/>
    </row>
    <row r="10" spans="1:6" x14ac:dyDescent="0.3">
      <c r="B10" s="3">
        <v>0</v>
      </c>
      <c r="C10" s="3">
        <v>1112</v>
      </c>
      <c r="D10" s="3" t="s">
        <v>91</v>
      </c>
      <c r="E10" s="3">
        <v>-10000</v>
      </c>
      <c r="F10" s="3"/>
    </row>
    <row r="11" spans="1:6" x14ac:dyDescent="0.3">
      <c r="B11" s="3">
        <v>0</v>
      </c>
      <c r="C11" s="3">
        <v>1121</v>
      </c>
      <c r="D11" s="3" t="s">
        <v>14</v>
      </c>
      <c r="E11" s="3">
        <v>101000</v>
      </c>
      <c r="F11" s="3"/>
    </row>
    <row r="12" spans="1:6" x14ac:dyDescent="0.3">
      <c r="B12" s="3">
        <v>0</v>
      </c>
      <c r="C12" s="3">
        <v>1211</v>
      </c>
      <c r="D12" s="3" t="s">
        <v>15</v>
      </c>
      <c r="E12" s="3">
        <v>156000</v>
      </c>
      <c r="F12" s="3"/>
    </row>
    <row r="13" spans="1:6" x14ac:dyDescent="0.3">
      <c r="B13" s="3">
        <v>0</v>
      </c>
      <c r="C13" s="3">
        <v>1381</v>
      </c>
      <c r="D13" s="3" t="s">
        <v>46</v>
      </c>
      <c r="E13" s="3">
        <v>500</v>
      </c>
      <c r="F13" s="3"/>
    </row>
    <row r="14" spans="1:6" x14ac:dyDescent="0.3">
      <c r="B14" s="3">
        <v>0</v>
      </c>
      <c r="C14" s="3">
        <v>1382</v>
      </c>
      <c r="D14" s="3" t="s">
        <v>130</v>
      </c>
      <c r="E14" s="3">
        <v>100</v>
      </c>
      <c r="F14" s="3"/>
    </row>
    <row r="15" spans="1:6" x14ac:dyDescent="0.3">
      <c r="B15" s="3">
        <v>0</v>
      </c>
      <c r="C15" s="3">
        <v>1511</v>
      </c>
      <c r="D15" s="3" t="s">
        <v>30</v>
      </c>
      <c r="E15" s="3">
        <v>21000</v>
      </c>
      <c r="F15" s="3"/>
    </row>
    <row r="16" spans="1:6" x14ac:dyDescent="0.3">
      <c r="B16" s="3">
        <v>0</v>
      </c>
      <c r="C16" s="3">
        <v>4112</v>
      </c>
      <c r="D16" s="3" t="s">
        <v>32</v>
      </c>
      <c r="E16" s="3">
        <v>-4</v>
      </c>
      <c r="F16" s="3"/>
    </row>
    <row r="17" spans="2:6" x14ac:dyDescent="0.3">
      <c r="B17" s="3">
        <v>3319</v>
      </c>
      <c r="C17" s="3">
        <v>2132</v>
      </c>
      <c r="D17" s="3" t="s">
        <v>96</v>
      </c>
      <c r="E17" s="3">
        <v>500</v>
      </c>
      <c r="F17" s="3"/>
    </row>
    <row r="18" spans="2:6" x14ac:dyDescent="0.3">
      <c r="B18" s="3">
        <v>3639</v>
      </c>
      <c r="C18" s="3">
        <v>2131</v>
      </c>
      <c r="D18" s="3" t="s">
        <v>26</v>
      </c>
      <c r="E18" s="3">
        <v>24000</v>
      </c>
      <c r="F18" s="3"/>
    </row>
    <row r="19" spans="2:6" x14ac:dyDescent="0.3">
      <c r="B19" s="3">
        <v>5512</v>
      </c>
      <c r="C19" s="3">
        <v>2132</v>
      </c>
      <c r="D19" s="3" t="s">
        <v>96</v>
      </c>
      <c r="E19" s="3">
        <v>-1000</v>
      </c>
      <c r="F19" s="3"/>
    </row>
    <row r="20" spans="2:6" x14ac:dyDescent="0.3">
      <c r="B20" s="3">
        <v>6171</v>
      </c>
      <c r="C20" s="3">
        <v>2131</v>
      </c>
      <c r="D20" s="3" t="s">
        <v>26</v>
      </c>
      <c r="E20" s="3">
        <v>-2000</v>
      </c>
      <c r="F20" s="3"/>
    </row>
    <row r="21" spans="2:6" x14ac:dyDescent="0.3">
      <c r="B21" s="3">
        <v>6310</v>
      </c>
      <c r="C21" s="3">
        <v>2141</v>
      </c>
      <c r="D21" s="3" t="s">
        <v>33</v>
      </c>
      <c r="E21" s="3">
        <v>1000</v>
      </c>
      <c r="F21" s="3"/>
    </row>
    <row r="22" spans="2:6" x14ac:dyDescent="0.3">
      <c r="B22" s="3"/>
      <c r="C22" s="3"/>
      <c r="D22" s="2" t="s">
        <v>3</v>
      </c>
      <c r="E22" s="2">
        <f>SUM(E9:E21)</f>
        <v>319096</v>
      </c>
      <c r="F22" s="3"/>
    </row>
    <row r="23" spans="2:6" x14ac:dyDescent="0.3">
      <c r="B23" s="4"/>
    </row>
    <row r="24" spans="2:6" x14ac:dyDescent="0.3">
      <c r="B24" s="18" t="s">
        <v>4</v>
      </c>
    </row>
    <row r="26" spans="2:6" x14ac:dyDescent="0.3">
      <c r="B26" s="3" t="s">
        <v>66</v>
      </c>
      <c r="C26" s="3" t="s">
        <v>67</v>
      </c>
      <c r="D26" s="3" t="s">
        <v>51</v>
      </c>
      <c r="E26" s="3" t="s">
        <v>52</v>
      </c>
      <c r="F26" s="3" t="s">
        <v>53</v>
      </c>
    </row>
    <row r="27" spans="2:6" s="19" customFormat="1" x14ac:dyDescent="0.3">
      <c r="B27" s="3" t="s">
        <v>131</v>
      </c>
      <c r="C27" s="3" t="s">
        <v>132</v>
      </c>
      <c r="D27" s="3" t="s">
        <v>133</v>
      </c>
      <c r="E27" s="3">
        <v>5282</v>
      </c>
      <c r="F27" s="3"/>
    </row>
    <row r="28" spans="2:6" s="19" customFormat="1" x14ac:dyDescent="0.3">
      <c r="B28" s="3" t="s">
        <v>16</v>
      </c>
      <c r="C28" s="3" t="s">
        <v>5</v>
      </c>
      <c r="D28" s="3" t="s">
        <v>6</v>
      </c>
      <c r="E28" s="3">
        <v>4000</v>
      </c>
      <c r="F28" s="3"/>
    </row>
    <row r="29" spans="2:6" s="19" customFormat="1" x14ac:dyDescent="0.3">
      <c r="B29" s="3" t="s">
        <v>17</v>
      </c>
      <c r="C29" s="3" t="s">
        <v>105</v>
      </c>
      <c r="D29" s="3" t="s">
        <v>18</v>
      </c>
      <c r="E29" s="3">
        <v>-30000</v>
      </c>
      <c r="F29" s="3"/>
    </row>
    <row r="30" spans="2:6" s="19" customFormat="1" x14ac:dyDescent="0.3">
      <c r="B30" s="3" t="s">
        <v>10</v>
      </c>
      <c r="C30" s="3" t="s">
        <v>104</v>
      </c>
      <c r="D30" s="3" t="s">
        <v>35</v>
      </c>
      <c r="E30" s="3">
        <v>3100</v>
      </c>
      <c r="F30" s="3"/>
    </row>
    <row r="31" spans="2:6" s="19" customFormat="1" x14ac:dyDescent="0.3">
      <c r="B31" s="3" t="s">
        <v>10</v>
      </c>
      <c r="C31" s="3" t="s">
        <v>12</v>
      </c>
      <c r="D31" s="3" t="s">
        <v>19</v>
      </c>
      <c r="E31" s="3">
        <v>-20000</v>
      </c>
      <c r="F31" s="3"/>
    </row>
    <row r="32" spans="2:6" s="19" customFormat="1" x14ac:dyDescent="0.3">
      <c r="B32" s="3" t="s">
        <v>10</v>
      </c>
      <c r="C32" s="3" t="s">
        <v>5</v>
      </c>
      <c r="D32" s="3" t="s">
        <v>6</v>
      </c>
      <c r="E32" s="3">
        <v>-5000</v>
      </c>
      <c r="F32" s="3"/>
    </row>
    <row r="33" spans="2:6" s="19" customFormat="1" x14ac:dyDescent="0.3">
      <c r="B33" s="3" t="s">
        <v>10</v>
      </c>
      <c r="C33" s="3" t="s">
        <v>105</v>
      </c>
      <c r="D33" s="3" t="s">
        <v>18</v>
      </c>
      <c r="E33" s="3">
        <v>-20000</v>
      </c>
      <c r="F33" s="3"/>
    </row>
    <row r="34" spans="2:6" s="19" customFormat="1" x14ac:dyDescent="0.3">
      <c r="B34" s="3" t="s">
        <v>10</v>
      </c>
      <c r="C34" s="3" t="s">
        <v>109</v>
      </c>
      <c r="D34" s="3" t="s">
        <v>36</v>
      </c>
      <c r="E34" s="3">
        <v>6000</v>
      </c>
      <c r="F34" s="3"/>
    </row>
    <row r="35" spans="2:6" s="19" customFormat="1" x14ac:dyDescent="0.3">
      <c r="B35" s="3" t="s">
        <v>110</v>
      </c>
      <c r="C35" s="3" t="s">
        <v>105</v>
      </c>
      <c r="D35" s="3" t="s">
        <v>18</v>
      </c>
      <c r="E35" s="3">
        <v>-15000</v>
      </c>
      <c r="F35" s="3"/>
    </row>
    <row r="36" spans="2:6" s="19" customFormat="1" x14ac:dyDescent="0.3">
      <c r="B36" s="3" t="s">
        <v>111</v>
      </c>
      <c r="C36" s="3" t="s">
        <v>105</v>
      </c>
      <c r="D36" s="3" t="s">
        <v>18</v>
      </c>
      <c r="E36" s="3">
        <v>-40000</v>
      </c>
      <c r="F36" s="3"/>
    </row>
    <row r="37" spans="2:6" s="19" customFormat="1" x14ac:dyDescent="0.3">
      <c r="B37" s="3" t="s">
        <v>113</v>
      </c>
      <c r="C37" s="3" t="s">
        <v>114</v>
      </c>
      <c r="D37" s="3" t="s">
        <v>38</v>
      </c>
      <c r="E37" s="3">
        <v>-27000</v>
      </c>
      <c r="F37" s="3"/>
    </row>
    <row r="38" spans="2:6" s="19" customFormat="1" x14ac:dyDescent="0.3">
      <c r="B38" s="3" t="s">
        <v>113</v>
      </c>
      <c r="C38" s="3" t="s">
        <v>105</v>
      </c>
      <c r="D38" s="3" t="s">
        <v>18</v>
      </c>
      <c r="E38" s="3">
        <v>-10000</v>
      </c>
      <c r="F38" s="3"/>
    </row>
    <row r="39" spans="2:6" s="19" customFormat="1" x14ac:dyDescent="0.3">
      <c r="B39" s="3" t="s">
        <v>115</v>
      </c>
      <c r="C39" s="3" t="s">
        <v>5</v>
      </c>
      <c r="D39" s="3" t="s">
        <v>6</v>
      </c>
      <c r="E39" s="3">
        <v>-47000</v>
      </c>
      <c r="F39" s="3"/>
    </row>
    <row r="40" spans="2:6" s="19" customFormat="1" x14ac:dyDescent="0.3">
      <c r="B40" s="3" t="s">
        <v>116</v>
      </c>
      <c r="C40" s="3" t="s">
        <v>5</v>
      </c>
      <c r="D40" s="3" t="s">
        <v>6</v>
      </c>
      <c r="E40" s="3">
        <v>-78000</v>
      </c>
      <c r="F40" s="3"/>
    </row>
    <row r="41" spans="2:6" s="19" customFormat="1" x14ac:dyDescent="0.3">
      <c r="B41" s="3" t="s">
        <v>117</v>
      </c>
      <c r="C41" s="3" t="s">
        <v>112</v>
      </c>
      <c r="D41" s="3" t="s">
        <v>37</v>
      </c>
      <c r="E41" s="3">
        <v>-10000</v>
      </c>
      <c r="F41" s="3"/>
    </row>
    <row r="42" spans="2:6" s="19" customFormat="1" x14ac:dyDescent="0.3">
      <c r="B42" s="3" t="s">
        <v>117</v>
      </c>
      <c r="C42" s="3" t="s">
        <v>114</v>
      </c>
      <c r="D42" s="3" t="s">
        <v>38</v>
      </c>
      <c r="E42" s="3">
        <v>-15000</v>
      </c>
      <c r="F42" s="3"/>
    </row>
    <row r="43" spans="2:6" s="19" customFormat="1" x14ac:dyDescent="0.3">
      <c r="B43" s="3" t="s">
        <v>117</v>
      </c>
      <c r="C43" s="3" t="s">
        <v>5</v>
      </c>
      <c r="D43" s="3" t="s">
        <v>6</v>
      </c>
      <c r="E43" s="3">
        <v>-10000</v>
      </c>
      <c r="F43" s="3"/>
    </row>
    <row r="44" spans="2:6" s="19" customFormat="1" x14ac:dyDescent="0.3">
      <c r="B44" s="3" t="s">
        <v>117</v>
      </c>
      <c r="C44" s="3" t="s">
        <v>105</v>
      </c>
      <c r="D44" s="3" t="s">
        <v>18</v>
      </c>
      <c r="E44" s="3">
        <v>-3000</v>
      </c>
      <c r="F44" s="3"/>
    </row>
    <row r="45" spans="2:6" s="19" customFormat="1" x14ac:dyDescent="0.3">
      <c r="B45" s="3" t="s">
        <v>1</v>
      </c>
      <c r="C45" s="3" t="s">
        <v>12</v>
      </c>
      <c r="D45" s="3" t="s">
        <v>19</v>
      </c>
      <c r="E45" s="3">
        <v>-2000</v>
      </c>
      <c r="F45" s="3"/>
    </row>
    <row r="46" spans="2:6" s="19" customFormat="1" x14ac:dyDescent="0.3">
      <c r="B46" s="3" t="s">
        <v>27</v>
      </c>
      <c r="C46" s="3" t="s">
        <v>118</v>
      </c>
      <c r="D46" s="3" t="s">
        <v>40</v>
      </c>
      <c r="E46" s="3">
        <v>17000</v>
      </c>
      <c r="F46" s="3"/>
    </row>
    <row r="47" spans="2:6" s="19" customFormat="1" x14ac:dyDescent="0.3">
      <c r="B47" s="3" t="s">
        <v>119</v>
      </c>
      <c r="C47" s="3" t="s">
        <v>112</v>
      </c>
      <c r="D47" s="3" t="s">
        <v>37</v>
      </c>
      <c r="E47" s="3">
        <v>-10000</v>
      </c>
      <c r="F47" s="3"/>
    </row>
    <row r="48" spans="2:6" s="19" customFormat="1" x14ac:dyDescent="0.3">
      <c r="B48" s="3" t="s">
        <v>119</v>
      </c>
      <c r="C48" s="3" t="s">
        <v>114</v>
      </c>
      <c r="D48" s="3" t="s">
        <v>38</v>
      </c>
      <c r="E48" s="3">
        <v>1900</v>
      </c>
      <c r="F48" s="3"/>
    </row>
    <row r="49" spans="2:6" s="19" customFormat="1" x14ac:dyDescent="0.3">
      <c r="B49" s="3" t="s">
        <v>2</v>
      </c>
      <c r="C49" s="3" t="s">
        <v>106</v>
      </c>
      <c r="D49" s="3" t="s">
        <v>42</v>
      </c>
      <c r="E49" s="3">
        <v>-7000</v>
      </c>
      <c r="F49" s="3"/>
    </row>
    <row r="50" spans="2:6" s="19" customFormat="1" x14ac:dyDescent="0.3">
      <c r="B50" s="3" t="s">
        <v>2</v>
      </c>
      <c r="C50" s="3" t="s">
        <v>121</v>
      </c>
      <c r="D50" s="3" t="s">
        <v>100</v>
      </c>
      <c r="E50" s="3">
        <v>-1000</v>
      </c>
      <c r="F50" s="3"/>
    </row>
    <row r="51" spans="2:6" s="19" customFormat="1" x14ac:dyDescent="0.3">
      <c r="B51" s="3" t="s">
        <v>2</v>
      </c>
      <c r="C51" s="3" t="s">
        <v>122</v>
      </c>
      <c r="D51" s="3" t="s">
        <v>43</v>
      </c>
      <c r="E51" s="3">
        <v>-2000</v>
      </c>
      <c r="F51" s="3"/>
    </row>
    <row r="52" spans="2:6" s="19" customFormat="1" x14ac:dyDescent="0.3">
      <c r="B52" s="3" t="s">
        <v>2</v>
      </c>
      <c r="C52" s="3" t="s">
        <v>112</v>
      </c>
      <c r="D52" s="3" t="s">
        <v>37</v>
      </c>
      <c r="E52" s="3">
        <v>2000</v>
      </c>
      <c r="F52" s="3"/>
    </row>
    <row r="53" spans="2:6" s="19" customFormat="1" x14ac:dyDescent="0.3">
      <c r="B53" s="3" t="s">
        <v>2</v>
      </c>
      <c r="C53" s="3" t="s">
        <v>104</v>
      </c>
      <c r="D53" s="3" t="s">
        <v>35</v>
      </c>
      <c r="E53" s="3">
        <v>-12000</v>
      </c>
      <c r="F53" s="3"/>
    </row>
    <row r="54" spans="2:6" s="19" customFormat="1" x14ac:dyDescent="0.3">
      <c r="B54" s="3" t="s">
        <v>2</v>
      </c>
      <c r="C54" s="3" t="s">
        <v>114</v>
      </c>
      <c r="D54" s="3" t="s">
        <v>38</v>
      </c>
      <c r="E54" s="3">
        <v>4000</v>
      </c>
      <c r="F54" s="3"/>
    </row>
    <row r="55" spans="2:6" s="19" customFormat="1" x14ac:dyDescent="0.3">
      <c r="B55" s="3" t="s">
        <v>2</v>
      </c>
      <c r="C55" s="3" t="s">
        <v>7</v>
      </c>
      <c r="D55" s="3" t="s">
        <v>101</v>
      </c>
      <c r="E55" s="3">
        <v>-15000</v>
      </c>
      <c r="F55" s="3"/>
    </row>
    <row r="56" spans="2:6" s="19" customFormat="1" x14ac:dyDescent="0.3">
      <c r="B56" s="3" t="s">
        <v>2</v>
      </c>
      <c r="C56" s="3" t="s">
        <v>24</v>
      </c>
      <c r="D56" s="3" t="s">
        <v>25</v>
      </c>
      <c r="E56" s="3">
        <v>-1000</v>
      </c>
      <c r="F56" s="3"/>
    </row>
    <row r="57" spans="2:6" s="19" customFormat="1" x14ac:dyDescent="0.3">
      <c r="B57" s="3" t="s">
        <v>2</v>
      </c>
      <c r="C57" s="3" t="s">
        <v>120</v>
      </c>
      <c r="D57" s="3" t="s">
        <v>44</v>
      </c>
      <c r="E57" s="3">
        <v>6000</v>
      </c>
      <c r="F57" s="3"/>
    </row>
    <row r="58" spans="2:6" s="19" customFormat="1" x14ac:dyDescent="0.3">
      <c r="B58" s="3" t="s">
        <v>2</v>
      </c>
      <c r="C58" s="3" t="s">
        <v>5</v>
      </c>
      <c r="D58" s="3" t="s">
        <v>6</v>
      </c>
      <c r="E58" s="3">
        <v>-15000</v>
      </c>
      <c r="F58" s="3"/>
    </row>
    <row r="59" spans="2:6" s="19" customFormat="1" x14ac:dyDescent="0.3">
      <c r="B59" s="3" t="s">
        <v>2</v>
      </c>
      <c r="C59" s="3" t="s">
        <v>105</v>
      </c>
      <c r="D59" s="3" t="s">
        <v>18</v>
      </c>
      <c r="E59" s="3">
        <v>8000</v>
      </c>
      <c r="F59" s="3"/>
    </row>
    <row r="60" spans="2:6" s="19" customFormat="1" x14ac:dyDescent="0.3">
      <c r="B60" s="3" t="s">
        <v>2</v>
      </c>
      <c r="C60" s="3" t="s">
        <v>107</v>
      </c>
      <c r="D60" s="3" t="s">
        <v>45</v>
      </c>
      <c r="E60" s="3">
        <v>-1000</v>
      </c>
      <c r="F60" s="3"/>
    </row>
    <row r="61" spans="2:6" s="19" customFormat="1" x14ac:dyDescent="0.3">
      <c r="B61" s="3" t="s">
        <v>2</v>
      </c>
      <c r="C61" s="3" t="s">
        <v>108</v>
      </c>
      <c r="D61" s="3" t="s">
        <v>28</v>
      </c>
      <c r="E61" s="3">
        <v>100</v>
      </c>
      <c r="F61" s="3"/>
    </row>
    <row r="62" spans="2:6" s="19" customFormat="1" x14ac:dyDescent="0.3">
      <c r="B62" s="3" t="s">
        <v>2</v>
      </c>
      <c r="C62" s="3" t="s">
        <v>20</v>
      </c>
      <c r="D62" s="3" t="s">
        <v>22</v>
      </c>
      <c r="E62" s="3">
        <v>-2500</v>
      </c>
      <c r="F62" s="3"/>
    </row>
    <row r="63" spans="2:6" s="19" customFormat="1" x14ac:dyDescent="0.3">
      <c r="B63" s="3" t="s">
        <v>2</v>
      </c>
      <c r="C63" s="3" t="s">
        <v>21</v>
      </c>
      <c r="D63" s="3" t="s">
        <v>23</v>
      </c>
      <c r="E63" s="3">
        <v>-1000</v>
      </c>
      <c r="F63" s="3"/>
    </row>
    <row r="64" spans="2:6" x14ac:dyDescent="0.3">
      <c r="B64" s="3"/>
      <c r="C64" s="3"/>
      <c r="D64" s="2" t="s">
        <v>8</v>
      </c>
      <c r="E64" s="2">
        <f>SUM(E27:E63)</f>
        <v>-342118</v>
      </c>
      <c r="F64" s="3"/>
    </row>
    <row r="66" spans="2:6" x14ac:dyDescent="0.3">
      <c r="B66" s="17" t="s">
        <v>126</v>
      </c>
      <c r="F66" s="17" t="s">
        <v>9</v>
      </c>
    </row>
    <row r="67" spans="2:6" x14ac:dyDescent="0.3">
      <c r="F67" s="17" t="s">
        <v>80</v>
      </c>
    </row>
    <row r="68" spans="2:6" x14ac:dyDescent="0.3">
      <c r="B68" s="17" t="s">
        <v>129</v>
      </c>
    </row>
    <row r="69" spans="2:6" x14ac:dyDescent="0.3">
      <c r="B69" s="17" t="s">
        <v>84</v>
      </c>
    </row>
    <row r="70" spans="2:6" x14ac:dyDescent="0.3">
      <c r="B70" s="17" t="s">
        <v>85</v>
      </c>
    </row>
  </sheetData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Rozpočet 2023</vt:lpstr>
      <vt:lpstr>RO 12023</vt:lpstr>
      <vt:lpstr>RO 22023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karbous</dc:creator>
  <cp:lastModifiedBy>Uživatel</cp:lastModifiedBy>
  <cp:lastPrinted>2024-03-25T18:44:13Z</cp:lastPrinted>
  <dcterms:created xsi:type="dcterms:W3CDTF">2015-05-28T13:46:57Z</dcterms:created>
  <dcterms:modified xsi:type="dcterms:W3CDTF">2024-03-25T18:44:56Z</dcterms:modified>
</cp:coreProperties>
</file>