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becasf\rozpočty\"/>
    </mc:Choice>
  </mc:AlternateContent>
  <xr:revisionPtr revIDLastSave="0" documentId="13_ncr:1_{EFB8CDBE-A39B-4798-998A-6701C4E8E141}" xr6:coauthVersionLast="45" xr6:coauthVersionMax="45" xr10:uidLastSave="{00000000-0000-0000-0000-000000000000}"/>
  <bookViews>
    <workbookView xWindow="2730" yWindow="1785" windowWidth="24960" windowHeight="13815" activeTab="2" xr2:uid="{00000000-000D-0000-FFFF-FFFF00000000}"/>
  </bookViews>
  <sheets>
    <sheet name="2020" sheetId="4" r:id="rId1"/>
    <sheet name="RO 1" sheetId="5" r:id="rId2"/>
    <sheet name="RO 2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8" i="6" l="1"/>
  <c r="E31" i="5" l="1"/>
  <c r="E18" i="5"/>
  <c r="E22" i="6"/>
  <c r="E38" i="4" l="1"/>
  <c r="E42" i="4" s="1"/>
  <c r="E21" i="4"/>
  <c r="E41" i="4" s="1"/>
</calcChain>
</file>

<file path=xl/sharedStrings.xml><?xml version="1.0" encoding="utf-8"?>
<sst xmlns="http://schemas.openxmlformats.org/spreadsheetml/2006/main" count="329" uniqueCount="164">
  <si>
    <t>Par</t>
  </si>
  <si>
    <t>Pol</t>
  </si>
  <si>
    <t>Text</t>
  </si>
  <si>
    <t>Částka Kč</t>
  </si>
  <si>
    <t>Poznámka</t>
  </si>
  <si>
    <t>komunální odpad</t>
  </si>
  <si>
    <t>Výdaje</t>
  </si>
  <si>
    <t>Příjmy</t>
  </si>
  <si>
    <t>Daň z příjmy fyz.osob ze ZČ</t>
  </si>
  <si>
    <t>Daň z příjmy fyz.osob ze SVČ</t>
  </si>
  <si>
    <t>Daň z příjmy fyz.osob z kap.výnosů</t>
  </si>
  <si>
    <t>Daň z příjmu  práv.osob</t>
  </si>
  <si>
    <t>Daň z přidané hodnoty</t>
  </si>
  <si>
    <t>Daň z nemovitostí</t>
  </si>
  <si>
    <t>Příjmy z poskyt.služeb</t>
  </si>
  <si>
    <t>Příjmy z pronáj.pozemků</t>
  </si>
  <si>
    <t>Neinvest.transfér od kraj.úřadu</t>
  </si>
  <si>
    <t>Par .</t>
  </si>
  <si>
    <t>Pol.</t>
  </si>
  <si>
    <t>Ostatní záležitosti kultury</t>
  </si>
  <si>
    <t>Veřejné osvětlení</t>
  </si>
  <si>
    <t>Požární ochrana - dobrovol.část</t>
  </si>
  <si>
    <t>Zastupitelstva obcí</t>
  </si>
  <si>
    <t>Činnost místní správy</t>
  </si>
  <si>
    <t>Příjmy celkem</t>
  </si>
  <si>
    <t>Výdaje celkem</t>
  </si>
  <si>
    <t>Poříz.zachov.  a obnova hodnot</t>
  </si>
  <si>
    <t>míst.kultur.národ.  a histor.povědomí</t>
  </si>
  <si>
    <t>Příjmy z pronájm.ostat.nemov. KD</t>
  </si>
  <si>
    <t>Příjmy z pronájm.ostat.nemov. Has</t>
  </si>
  <si>
    <t>Celkem</t>
  </si>
  <si>
    <t>P-V</t>
  </si>
  <si>
    <t>Údržba zeleně - traktůrek,sekačka</t>
  </si>
  <si>
    <t>Daň z příjmu  práv.osob za obce</t>
  </si>
  <si>
    <t>obec Kopidlo</t>
  </si>
  <si>
    <t>………………………….</t>
  </si>
  <si>
    <t>Oprava kanalizace - oprava vyústí</t>
  </si>
  <si>
    <t>Budovy ,haly,stavby</t>
  </si>
  <si>
    <t>Sběr a svoz komunál. odpadů</t>
  </si>
  <si>
    <t>Sběr a svoz nebezpeč. odpadů</t>
  </si>
  <si>
    <t xml:space="preserve">         Obecní  úřad  Kopidlo</t>
  </si>
  <si>
    <r>
      <t xml:space="preserve">Obecní úřad Kopidlo 73, pošta Kralovice 331 41, IČO 257 915, č.ú.  105 223 71 / 0100 Kralovice,                                            tel. a fax 373 396 945 (omezený provoz), </t>
    </r>
    <r>
      <rPr>
        <b/>
        <sz val="10"/>
        <color theme="1"/>
        <rFont val="Times New Roman"/>
        <family val="1"/>
        <charset val="238"/>
      </rPr>
      <t>776 020 202 – starosta, e-mail : obeckopidlo@tiscali.cz</t>
    </r>
  </si>
  <si>
    <t xml:space="preserve">Obecní úřad Kopidlo 73, pošta Kralovice 331 41, IČO 257 915, č.ú.  105 223 71 / 0100 Kralovice, </t>
  </si>
  <si>
    <t>Oprava požární nádrže</t>
  </si>
  <si>
    <t>Datum  vyvěšení :  27.11.2019</t>
  </si>
  <si>
    <t>V Kopidle dne 27.11.2019</t>
  </si>
  <si>
    <t xml:space="preserve"> tel. a fax 373 396 945 (omezený provoz), 724 524 759 – starosta, e-mail : obeckopidlo@tiscali.cz</t>
  </si>
  <si>
    <t xml:space="preserve"> Rozpočet na rok 2020</t>
  </si>
  <si>
    <t xml:space="preserve"> k nahlédnutí na Obecním úřadě  Kopidlo</t>
  </si>
  <si>
    <t>Schváleno dne : 16.12.2019 , usnesením č.28</t>
  </si>
  <si>
    <t>Par.</t>
  </si>
  <si>
    <t>pol.</t>
  </si>
  <si>
    <t>Popis</t>
  </si>
  <si>
    <t>Změna rozpočtu</t>
  </si>
  <si>
    <t>Daň z příjmů práv.osob za obce</t>
  </si>
  <si>
    <t>Neinv.přijaté transf.z VPS SR</t>
  </si>
  <si>
    <t>Neinv.přij.tran.ze SR-s.d.vzt.</t>
  </si>
  <si>
    <t>Pohoštění</t>
  </si>
  <si>
    <t>0000</t>
  </si>
  <si>
    <t>1111</t>
  </si>
  <si>
    <t>Daň z příjmů FO placená plátci</t>
  </si>
  <si>
    <t>1113</t>
  </si>
  <si>
    <t>Daň z příjmů FO vybír. srážkou</t>
  </si>
  <si>
    <t>1211</t>
  </si>
  <si>
    <t>1361</t>
  </si>
  <si>
    <t>Správní poplatky</t>
  </si>
  <si>
    <t>1381</t>
  </si>
  <si>
    <t>Daň z hazardních her</t>
  </si>
  <si>
    <t>4111</t>
  </si>
  <si>
    <t>2341</t>
  </si>
  <si>
    <t>2131</t>
  </si>
  <si>
    <t>Příjmy z pronájmu pozemků</t>
  </si>
  <si>
    <t>3613</t>
  </si>
  <si>
    <t>2132</t>
  </si>
  <si>
    <t>Příj.z pronáj.ost.nemovit.věcí</t>
  </si>
  <si>
    <t>5512</t>
  </si>
  <si>
    <t>3113</t>
  </si>
  <si>
    <t>Příjmy z prodeje ost. HDM</t>
  </si>
  <si>
    <t>6310</t>
  </si>
  <si>
    <t>2141</t>
  </si>
  <si>
    <t>Příjmy z úroků (část)</t>
  </si>
  <si>
    <t>RO 1/2020</t>
  </si>
  <si>
    <t>5175</t>
  </si>
  <si>
    <t>3314</t>
  </si>
  <si>
    <t>5021</t>
  </si>
  <si>
    <t>Ostatní osobní výdaje</t>
  </si>
  <si>
    <t>5173</t>
  </si>
  <si>
    <t>Cestovné (tuzem.i zahranič.)</t>
  </si>
  <si>
    <t>5169</t>
  </si>
  <si>
    <t>Nákup ostatních služeb</t>
  </si>
  <si>
    <t>3631</t>
  </si>
  <si>
    <t>5171</t>
  </si>
  <si>
    <t>Opravy a udržování</t>
  </si>
  <si>
    <t>6171</t>
  </si>
  <si>
    <t>5132</t>
  </si>
  <si>
    <t>Ochranné pomůcky</t>
  </si>
  <si>
    <t>5154</t>
  </si>
  <si>
    <t>Elektrická energie</t>
  </si>
  <si>
    <t>5229</t>
  </si>
  <si>
    <t>Ost.neinv.tra.nezisk.a pod.org</t>
  </si>
  <si>
    <t>5163</t>
  </si>
  <si>
    <t>Služby peněžních ústavů</t>
  </si>
  <si>
    <t>6402</t>
  </si>
  <si>
    <t>5366</t>
  </si>
  <si>
    <t>Výdaje z FV min.let kraj-obec</t>
  </si>
  <si>
    <t xml:space="preserve">          Rozpočtové opatření 1/2020</t>
  </si>
  <si>
    <t>RO 2/2020</t>
  </si>
  <si>
    <t xml:space="preserve">          Rozpočtové opatření 2/2020</t>
  </si>
  <si>
    <t>1112</t>
  </si>
  <si>
    <t>Daň z příjmů FO placená poplat</t>
  </si>
  <si>
    <t>1121</t>
  </si>
  <si>
    <t>Daň z příjmů právnických osob</t>
  </si>
  <si>
    <t>1122</t>
  </si>
  <si>
    <t>1337</t>
  </si>
  <si>
    <t>Poplatek za komunální odpad</t>
  </si>
  <si>
    <t>1382</t>
  </si>
  <si>
    <t>Zruš.odvod z loterií kromě VHP</t>
  </si>
  <si>
    <t>1511</t>
  </si>
  <si>
    <t>Daň z nemovitých věcí</t>
  </si>
  <si>
    <t>4112</t>
  </si>
  <si>
    <t>3319</t>
  </si>
  <si>
    <t>2292</t>
  </si>
  <si>
    <t>5323</t>
  </si>
  <si>
    <t>Neinvestiční transfery krajům</t>
  </si>
  <si>
    <t>2321</t>
  </si>
  <si>
    <t>6121</t>
  </si>
  <si>
    <t>Budovy,haly,stavby</t>
  </si>
  <si>
    <t>5139</t>
  </si>
  <si>
    <t>Nákup materiálu j.n.</t>
  </si>
  <si>
    <t>5153</t>
  </si>
  <si>
    <t>Plyn</t>
  </si>
  <si>
    <t>5194</t>
  </si>
  <si>
    <t>Věcné dary</t>
  </si>
  <si>
    <t>3326</t>
  </si>
  <si>
    <t>3721</t>
  </si>
  <si>
    <t>3722</t>
  </si>
  <si>
    <t>3745</t>
  </si>
  <si>
    <t>5137</t>
  </si>
  <si>
    <t>DHDM</t>
  </si>
  <si>
    <t>5222</t>
  </si>
  <si>
    <t>Neinv.transfery spolkům</t>
  </si>
  <si>
    <t>6112</t>
  </si>
  <si>
    <t>5023</t>
  </si>
  <si>
    <t>Odměny čl.zastup.obcí a krajů</t>
  </si>
  <si>
    <t>5032</t>
  </si>
  <si>
    <t>Pov.pojistné na veř.zdrav.poj.</t>
  </si>
  <si>
    <t>6115</t>
  </si>
  <si>
    <t>5136</t>
  </si>
  <si>
    <t>Knihy, učební pomůcky a tisk</t>
  </si>
  <si>
    <t>5162</t>
  </si>
  <si>
    <t>Služby elektronic.  komunikací</t>
  </si>
  <si>
    <t>5168</t>
  </si>
  <si>
    <t>Zprac.dat a sl.inf.kom.techn.</t>
  </si>
  <si>
    <t>5321</t>
  </si>
  <si>
    <t>Neinvestiční transfery obcím</t>
  </si>
  <si>
    <t>6399</t>
  </si>
  <si>
    <t>5365</t>
  </si>
  <si>
    <t>Platby daní a popl.kraj.,obc..</t>
  </si>
  <si>
    <r>
      <t xml:space="preserve">Obecní úřad Kopidlo 73, pošta Kralovice 331 41, IČO 257 915, č.ú.  105 223 71 / 0100 Kralovice,                                            tel. a fax 373 396 945 (omezený provoz), </t>
    </r>
    <r>
      <rPr>
        <b/>
        <sz val="8"/>
        <color theme="1"/>
        <rFont val="Times New Roman"/>
        <family val="1"/>
        <charset val="238"/>
      </rPr>
      <t>776 020 202 – starosta, e-mail : obeckopidlo@tiscali.cz</t>
    </r>
  </si>
  <si>
    <t>Dne : 18.12.2020</t>
  </si>
  <si>
    <t>Dne : 10.8.2020</t>
  </si>
  <si>
    <t>Datum  vyvěšení :  10.8.2020</t>
  </si>
  <si>
    <t>Datum  vyvěšení :  18.12.2020</t>
  </si>
  <si>
    <t>Rozpočet je vyvěšen  v elektronické podobě na elektonické úřední desce, v listinné podobě 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</si>
</sst>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0" xfId="0" applyFont="1"/>
    <xf numFmtId="0" fontId="2" fillId="0" borderId="0" xfId="0" applyFont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3" fillId="0" borderId="1" xfId="0" applyFont="1" applyBorder="1"/>
    <xf numFmtId="0" fontId="1" fillId="0" borderId="0" xfId="0" applyFont="1" applyBorder="1"/>
    <xf numFmtId="0" fontId="4" fillId="0" borderId="0" xfId="0" applyFont="1" applyAlignment="1"/>
    <xf numFmtId="0" fontId="5" fillId="0" borderId="0" xfId="0" applyFont="1" applyBorder="1" applyAlignment="1">
      <alignment horizontal="center"/>
    </xf>
    <xf numFmtId="0" fontId="0" fillId="0" borderId="8" xfId="0" applyBorder="1"/>
    <xf numFmtId="0" fontId="1" fillId="0" borderId="1" xfId="0" applyFont="1" applyBorder="1"/>
    <xf numFmtId="0" fontId="7" fillId="0" borderId="0" xfId="0" applyFont="1" applyBorder="1" applyAlignment="1">
      <alignment horizontal="center"/>
    </xf>
    <xf numFmtId="0" fontId="9" fillId="0" borderId="0" xfId="0" applyFont="1" applyBorder="1"/>
    <xf numFmtId="0" fontId="9" fillId="0" borderId="0" xfId="0" applyFont="1"/>
    <xf numFmtId="0" fontId="0" fillId="0" borderId="0" xfId="0" applyFont="1" applyBorder="1"/>
    <xf numFmtId="0" fontId="0" fillId="0" borderId="0" xfId="0" applyFont="1"/>
    <xf numFmtId="0" fontId="0" fillId="0" borderId="1" xfId="0" applyFont="1" applyBorder="1"/>
    <xf numFmtId="0" fontId="0" fillId="0" borderId="8" xfId="0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V="1">
          <a:off x="0" y="238125"/>
          <a:ext cx="575310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390525</xdr:colOff>
      <xdr:row>1</xdr:row>
      <xdr:rowOff>19050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0" y="238125"/>
          <a:ext cx="5676900" cy="19050"/>
        </a:xfrm>
        <a:prstGeom prst="rect">
          <a:avLst/>
        </a:prstGeom>
        <a:solidFill>
          <a:srgbClr val="808080"/>
        </a:solidFill>
        <a:ln w="9525">
          <a:noFill/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C96164CA-7D68-4A6C-8DB9-4DA4A798E344}"/>
            </a:ext>
          </a:extLst>
        </xdr:cNvPr>
        <xdr:cNvSpPr>
          <a:spLocks noChangeShapeType="1"/>
        </xdr:cNvSpPr>
      </xdr:nvSpPr>
      <xdr:spPr bwMode="auto">
        <a:xfrm flipV="1">
          <a:off x="0" y="238125"/>
          <a:ext cx="577215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390525</xdr:colOff>
      <xdr:row>1</xdr:row>
      <xdr:rowOff>19050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3CC51CB6-33CC-43B8-8CEC-47A4BC08B32E}"/>
            </a:ext>
          </a:extLst>
        </xdr:cNvPr>
        <xdr:cNvSpPr>
          <a:spLocks noChangeArrowheads="1"/>
        </xdr:cNvSpPr>
      </xdr:nvSpPr>
      <xdr:spPr bwMode="auto">
        <a:xfrm>
          <a:off x="0" y="238125"/>
          <a:ext cx="5762625" cy="19050"/>
        </a:xfrm>
        <a:prstGeom prst="rect">
          <a:avLst/>
        </a:prstGeom>
        <a:solidFill>
          <a:srgbClr val="808080"/>
        </a:solidFill>
        <a:ln w="9525">
          <a:noFill/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70E88AD9-80BF-416F-BEA2-0B65BF065F01}"/>
            </a:ext>
          </a:extLst>
        </xdr:cNvPr>
        <xdr:cNvSpPr>
          <a:spLocks noChangeShapeType="1"/>
        </xdr:cNvSpPr>
      </xdr:nvSpPr>
      <xdr:spPr bwMode="auto">
        <a:xfrm flipV="1">
          <a:off x="0" y="238125"/>
          <a:ext cx="6315075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390525</xdr:colOff>
      <xdr:row>1</xdr:row>
      <xdr:rowOff>19050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94494AD2-C084-4B56-BBB2-3EAAA8102C5B}"/>
            </a:ext>
          </a:extLst>
        </xdr:cNvPr>
        <xdr:cNvSpPr>
          <a:spLocks noChangeArrowheads="1"/>
        </xdr:cNvSpPr>
      </xdr:nvSpPr>
      <xdr:spPr bwMode="auto">
        <a:xfrm>
          <a:off x="0" y="238125"/>
          <a:ext cx="6305550" cy="19050"/>
        </a:xfrm>
        <a:prstGeom prst="rect">
          <a:avLst/>
        </a:prstGeom>
        <a:solidFill>
          <a:srgbClr val="808080"/>
        </a:solidFill>
        <a:ln w="9525">
          <a:noFill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49"/>
  <sheetViews>
    <sheetView topLeftCell="A37" workbookViewId="0">
      <selection activeCell="B48" sqref="B48:G49"/>
    </sheetView>
  </sheetViews>
  <sheetFormatPr defaultRowHeight="15" x14ac:dyDescent="0.25"/>
  <cols>
    <col min="1" max="1" width="1.42578125" customWidth="1"/>
    <col min="2" max="2" width="7.5703125" customWidth="1"/>
    <col min="3" max="3" width="10.85546875" customWidth="1"/>
    <col min="4" max="4" width="34.5703125" customWidth="1"/>
    <col min="6" max="6" width="17" customWidth="1"/>
    <col min="7" max="7" width="6" customWidth="1"/>
  </cols>
  <sheetData>
    <row r="1" spans="1:7" ht="18.75" x14ac:dyDescent="0.3">
      <c r="A1" s="15"/>
      <c r="D1" s="15" t="s">
        <v>40</v>
      </c>
      <c r="G1" s="15"/>
    </row>
    <row r="2" spans="1:7" s="2" customFormat="1" x14ac:dyDescent="0.25">
      <c r="A2" s="16" t="s">
        <v>41</v>
      </c>
      <c r="B2" s="2" t="s">
        <v>42</v>
      </c>
      <c r="G2" s="16"/>
    </row>
    <row r="3" spans="1:7" s="2" customFormat="1" x14ac:dyDescent="0.25">
      <c r="A3" s="16"/>
      <c r="B3" s="2" t="s">
        <v>46</v>
      </c>
      <c r="G3" s="16"/>
    </row>
    <row r="4" spans="1:7" x14ac:dyDescent="0.25">
      <c r="B4" s="3"/>
    </row>
    <row r="5" spans="1:7" x14ac:dyDescent="0.25">
      <c r="D5" s="4" t="s">
        <v>47</v>
      </c>
      <c r="F5" t="s">
        <v>45</v>
      </c>
    </row>
    <row r="7" spans="1:7" x14ac:dyDescent="0.25">
      <c r="B7" s="3" t="s">
        <v>7</v>
      </c>
    </row>
    <row r="8" spans="1:7" x14ac:dyDescent="0.25">
      <c r="B8" s="1" t="s">
        <v>0</v>
      </c>
      <c r="C8" s="1" t="s">
        <v>1</v>
      </c>
      <c r="D8" s="1" t="s">
        <v>2</v>
      </c>
      <c r="E8" s="1" t="s">
        <v>3</v>
      </c>
      <c r="F8" s="1" t="s">
        <v>4</v>
      </c>
    </row>
    <row r="9" spans="1:7" x14ac:dyDescent="0.25">
      <c r="B9" s="1"/>
      <c r="C9" s="1">
        <v>1111</v>
      </c>
      <c r="D9" s="1" t="s">
        <v>8</v>
      </c>
      <c r="E9" s="1">
        <v>251000</v>
      </c>
      <c r="F9" s="1"/>
    </row>
    <row r="10" spans="1:7" x14ac:dyDescent="0.25">
      <c r="B10" s="1"/>
      <c r="C10" s="1">
        <v>1112</v>
      </c>
      <c r="D10" s="1" t="s">
        <v>9</v>
      </c>
      <c r="E10" s="1">
        <v>45000</v>
      </c>
      <c r="F10" s="1"/>
    </row>
    <row r="11" spans="1:7" x14ac:dyDescent="0.25">
      <c r="B11" s="1"/>
      <c r="C11" s="1">
        <v>1113</v>
      </c>
      <c r="D11" s="1" t="s">
        <v>10</v>
      </c>
      <c r="E11" s="1">
        <v>26000</v>
      </c>
      <c r="F11" s="1"/>
    </row>
    <row r="12" spans="1:7" x14ac:dyDescent="0.25">
      <c r="B12" s="1"/>
      <c r="C12" s="1">
        <v>1121</v>
      </c>
      <c r="D12" s="1" t="s">
        <v>11</v>
      </c>
      <c r="E12" s="1">
        <v>262000</v>
      </c>
      <c r="F12" s="1"/>
    </row>
    <row r="13" spans="1:7" x14ac:dyDescent="0.25">
      <c r="B13" s="1"/>
      <c r="C13" s="1">
        <v>1122</v>
      </c>
      <c r="D13" s="1" t="s">
        <v>33</v>
      </c>
      <c r="E13" s="1">
        <v>25000</v>
      </c>
      <c r="F13" s="1"/>
    </row>
    <row r="14" spans="1:7" x14ac:dyDescent="0.25">
      <c r="B14" s="1"/>
      <c r="C14" s="1">
        <v>1211</v>
      </c>
      <c r="D14" s="1" t="s">
        <v>12</v>
      </c>
      <c r="E14" s="1">
        <v>461000</v>
      </c>
      <c r="F14" s="1"/>
    </row>
    <row r="15" spans="1:7" x14ac:dyDescent="0.25">
      <c r="B15" s="1"/>
      <c r="C15" s="1">
        <v>1511</v>
      </c>
      <c r="D15" s="1" t="s">
        <v>13</v>
      </c>
      <c r="E15" s="1">
        <v>161000</v>
      </c>
      <c r="F15" s="1"/>
    </row>
    <row r="16" spans="1:7" x14ac:dyDescent="0.25">
      <c r="B16" s="1"/>
      <c r="C16" s="1">
        <v>1337</v>
      </c>
      <c r="D16" s="1" t="s">
        <v>14</v>
      </c>
      <c r="E16" s="1">
        <v>200000</v>
      </c>
      <c r="F16" s="1" t="s">
        <v>5</v>
      </c>
    </row>
    <row r="17" spans="2:6" x14ac:dyDescent="0.25">
      <c r="B17" s="1">
        <v>6171</v>
      </c>
      <c r="C17" s="1"/>
      <c r="D17" s="1" t="s">
        <v>15</v>
      </c>
      <c r="E17" s="1">
        <v>1000</v>
      </c>
      <c r="F17" s="1"/>
    </row>
    <row r="18" spans="2:6" x14ac:dyDescent="0.25">
      <c r="B18" s="1">
        <v>3319</v>
      </c>
      <c r="C18" s="1"/>
      <c r="D18" s="1" t="s">
        <v>28</v>
      </c>
      <c r="E18" s="1">
        <v>12000</v>
      </c>
      <c r="F18" s="1"/>
    </row>
    <row r="19" spans="2:6" x14ac:dyDescent="0.25">
      <c r="B19" s="1">
        <v>5512</v>
      </c>
      <c r="C19" s="1"/>
      <c r="D19" s="1" t="s">
        <v>29</v>
      </c>
      <c r="E19" s="1">
        <v>1000</v>
      </c>
      <c r="F19" s="1"/>
    </row>
    <row r="20" spans="2:6" x14ac:dyDescent="0.25">
      <c r="B20" s="1"/>
      <c r="C20" s="1">
        <v>4112</v>
      </c>
      <c r="D20" s="1" t="s">
        <v>16</v>
      </c>
      <c r="E20" s="1">
        <v>55000</v>
      </c>
      <c r="F20" s="1"/>
    </row>
    <row r="21" spans="2:6" x14ac:dyDescent="0.25">
      <c r="B21" s="1"/>
      <c r="C21" s="1"/>
      <c r="D21" s="1" t="s">
        <v>24</v>
      </c>
      <c r="E21" s="1">
        <f>SUM(E9:E20)</f>
        <v>1500000</v>
      </c>
      <c r="F21" s="1"/>
    </row>
    <row r="22" spans="2:6" x14ac:dyDescent="0.25">
      <c r="B22" s="2"/>
    </row>
    <row r="23" spans="2:6" x14ac:dyDescent="0.25">
      <c r="B23" s="3" t="s">
        <v>6</v>
      </c>
    </row>
    <row r="24" spans="2:6" x14ac:dyDescent="0.25">
      <c r="B24" s="1" t="s">
        <v>17</v>
      </c>
      <c r="C24" s="1" t="s">
        <v>18</v>
      </c>
      <c r="D24" s="1" t="s">
        <v>2</v>
      </c>
      <c r="E24" s="1" t="s">
        <v>3</v>
      </c>
      <c r="F24" s="1" t="s">
        <v>4</v>
      </c>
    </row>
    <row r="25" spans="2:6" x14ac:dyDescent="0.25">
      <c r="B25" s="1">
        <v>2321</v>
      </c>
      <c r="C25" s="1"/>
      <c r="D25" s="1" t="s">
        <v>36</v>
      </c>
      <c r="E25" s="1">
        <v>40000</v>
      </c>
      <c r="F25" s="1"/>
    </row>
    <row r="26" spans="2:6" x14ac:dyDescent="0.25">
      <c r="B26" s="1">
        <v>2341</v>
      </c>
      <c r="C26" s="1"/>
      <c r="D26" s="1" t="s">
        <v>37</v>
      </c>
      <c r="E26" s="1">
        <v>20000</v>
      </c>
      <c r="F26" s="1"/>
    </row>
    <row r="27" spans="2:6" x14ac:dyDescent="0.25">
      <c r="B27" s="1">
        <v>3319</v>
      </c>
      <c r="C27" s="1"/>
      <c r="D27" s="1" t="s">
        <v>19</v>
      </c>
      <c r="E27" s="1">
        <v>80000</v>
      </c>
      <c r="F27" s="13"/>
    </row>
    <row r="28" spans="2:6" x14ac:dyDescent="0.25">
      <c r="B28" s="1">
        <v>3326</v>
      </c>
      <c r="C28" s="1"/>
      <c r="D28" s="1" t="s">
        <v>26</v>
      </c>
      <c r="E28" s="1">
        <v>20000</v>
      </c>
      <c r="F28" s="1"/>
    </row>
    <row r="29" spans="2:6" x14ac:dyDescent="0.25">
      <c r="B29" s="1"/>
      <c r="C29" s="1"/>
      <c r="D29" s="1" t="s">
        <v>27</v>
      </c>
      <c r="E29" s="1"/>
      <c r="F29" s="1"/>
    </row>
    <row r="30" spans="2:6" x14ac:dyDescent="0.25">
      <c r="B30" s="1">
        <v>3631</v>
      </c>
      <c r="C30" s="1"/>
      <c r="D30" s="1" t="s">
        <v>20</v>
      </c>
      <c r="E30" s="1">
        <v>250000</v>
      </c>
      <c r="F30" s="1"/>
    </row>
    <row r="31" spans="2:6" x14ac:dyDescent="0.25">
      <c r="B31" s="1">
        <v>3721</v>
      </c>
      <c r="C31" s="1"/>
      <c r="D31" s="1" t="s">
        <v>39</v>
      </c>
      <c r="E31" s="1">
        <v>40000</v>
      </c>
      <c r="F31" s="1"/>
    </row>
    <row r="32" spans="2:6" x14ac:dyDescent="0.25">
      <c r="B32" s="1">
        <v>3722</v>
      </c>
      <c r="C32" s="1"/>
      <c r="D32" s="1" t="s">
        <v>38</v>
      </c>
      <c r="E32" s="1">
        <v>270000</v>
      </c>
      <c r="F32" s="1"/>
    </row>
    <row r="33" spans="2:6" x14ac:dyDescent="0.25">
      <c r="B33" s="1">
        <v>3745</v>
      </c>
      <c r="C33" s="1"/>
      <c r="D33" s="1" t="s">
        <v>32</v>
      </c>
      <c r="E33" s="1">
        <v>50000</v>
      </c>
      <c r="F33" s="1"/>
    </row>
    <row r="34" spans="2:6" x14ac:dyDescent="0.25">
      <c r="B34" s="1">
        <v>5512</v>
      </c>
      <c r="C34" s="1"/>
      <c r="D34" s="1" t="s">
        <v>21</v>
      </c>
      <c r="E34" s="1">
        <v>20000</v>
      </c>
      <c r="F34" s="1"/>
    </row>
    <row r="35" spans="2:6" x14ac:dyDescent="0.25">
      <c r="B35" s="1">
        <v>5512</v>
      </c>
      <c r="C35" s="1"/>
      <c r="D35" s="1" t="s">
        <v>43</v>
      </c>
      <c r="E35" s="1">
        <v>130000</v>
      </c>
      <c r="F35" s="1"/>
    </row>
    <row r="36" spans="2:6" x14ac:dyDescent="0.25">
      <c r="B36" s="1">
        <v>6112</v>
      </c>
      <c r="C36" s="1"/>
      <c r="D36" s="1" t="s">
        <v>22</v>
      </c>
      <c r="E36" s="1">
        <v>250000</v>
      </c>
      <c r="F36" s="1"/>
    </row>
    <row r="37" spans="2:6" x14ac:dyDescent="0.25">
      <c r="B37" s="1">
        <v>6171</v>
      </c>
      <c r="C37" s="1"/>
      <c r="D37" s="1" t="s">
        <v>23</v>
      </c>
      <c r="E37" s="1">
        <v>330000</v>
      </c>
      <c r="F37" s="1"/>
    </row>
    <row r="38" spans="2:6" x14ac:dyDescent="0.25">
      <c r="B38" s="1"/>
      <c r="C38" s="1"/>
      <c r="D38" s="1" t="s">
        <v>25</v>
      </c>
      <c r="E38" s="1">
        <f>SUM(E25:E37)</f>
        <v>1500000</v>
      </c>
      <c r="F38" s="1"/>
    </row>
    <row r="39" spans="2:6" ht="15.75" thickBot="1" x14ac:dyDescent="0.3"/>
    <row r="40" spans="2:6" ht="15.75" thickBot="1" x14ac:dyDescent="0.3">
      <c r="D40" s="5"/>
      <c r="E40" s="6" t="s">
        <v>30</v>
      </c>
    </row>
    <row r="41" spans="2:6" x14ac:dyDescent="0.25">
      <c r="D41" s="7" t="s">
        <v>7</v>
      </c>
      <c r="E41" s="11">
        <f>E21</f>
        <v>1500000</v>
      </c>
    </row>
    <row r="42" spans="2:6" ht="15.75" thickBot="1" x14ac:dyDescent="0.3">
      <c r="D42" s="8" t="s">
        <v>6</v>
      </c>
      <c r="E42" s="12">
        <f>E38</f>
        <v>1500000</v>
      </c>
    </row>
    <row r="43" spans="2:6" ht="15.75" thickBot="1" x14ac:dyDescent="0.3">
      <c r="D43" s="9" t="s">
        <v>31</v>
      </c>
      <c r="E43" s="10">
        <v>0</v>
      </c>
    </row>
    <row r="44" spans="2:6" x14ac:dyDescent="0.25">
      <c r="D44" s="14"/>
    </row>
    <row r="45" spans="2:6" x14ac:dyDescent="0.25">
      <c r="B45" t="s">
        <v>44</v>
      </c>
      <c r="F45" t="s">
        <v>35</v>
      </c>
    </row>
    <row r="46" spans="2:6" x14ac:dyDescent="0.25">
      <c r="F46" t="s">
        <v>34</v>
      </c>
    </row>
    <row r="47" spans="2:6" x14ac:dyDescent="0.25">
      <c r="B47" t="s">
        <v>49</v>
      </c>
    </row>
    <row r="48" spans="2:6" x14ac:dyDescent="0.25">
      <c r="B48" t="s">
        <v>163</v>
      </c>
    </row>
    <row r="49" spans="2:2" x14ac:dyDescent="0.25">
      <c r="B49" t="s">
        <v>48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925D4-307E-456C-97FB-3D09BB2947FD}">
  <sheetPr codeName="List2"/>
  <dimension ref="A1:G37"/>
  <sheetViews>
    <sheetView topLeftCell="A10" workbookViewId="0">
      <selection activeCell="B36" sqref="B36:G37"/>
    </sheetView>
  </sheetViews>
  <sheetFormatPr defaultRowHeight="15" x14ac:dyDescent="0.25"/>
  <cols>
    <col min="1" max="1" width="1.42578125" customWidth="1"/>
    <col min="2" max="2" width="7.5703125" customWidth="1"/>
    <col min="3" max="3" width="10.85546875" customWidth="1"/>
    <col min="4" max="4" width="34.5703125" customWidth="1"/>
    <col min="5" max="5" width="17.28515625" customWidth="1"/>
    <col min="6" max="6" width="15" customWidth="1"/>
    <col min="7" max="7" width="6" customWidth="1"/>
  </cols>
  <sheetData>
    <row r="1" spans="1:7" ht="18.75" x14ac:dyDescent="0.3">
      <c r="A1" s="15"/>
      <c r="D1" s="15" t="s">
        <v>40</v>
      </c>
      <c r="G1" s="15"/>
    </row>
    <row r="2" spans="1:7" s="2" customFormat="1" x14ac:dyDescent="0.25">
      <c r="A2" s="16" t="s">
        <v>41</v>
      </c>
      <c r="B2" s="2" t="s">
        <v>42</v>
      </c>
      <c r="G2" s="16"/>
    </row>
    <row r="3" spans="1:7" s="2" customFormat="1" x14ac:dyDescent="0.25">
      <c r="A3" s="16"/>
      <c r="B3" s="2" t="s">
        <v>46</v>
      </c>
      <c r="G3" s="16"/>
    </row>
    <row r="4" spans="1:7" x14ac:dyDescent="0.25">
      <c r="B4" s="3"/>
    </row>
    <row r="5" spans="1:7" x14ac:dyDescent="0.25">
      <c r="C5" t="s">
        <v>105</v>
      </c>
      <c r="D5" s="4"/>
      <c r="F5" t="s">
        <v>160</v>
      </c>
    </row>
    <row r="6" spans="1:7" x14ac:dyDescent="0.25">
      <c r="B6" s="1" t="s">
        <v>50</v>
      </c>
      <c r="C6" s="1" t="s">
        <v>51</v>
      </c>
      <c r="D6" s="1" t="s">
        <v>52</v>
      </c>
      <c r="E6" s="1" t="s">
        <v>53</v>
      </c>
      <c r="F6" s="17"/>
    </row>
    <row r="7" spans="1:7" x14ac:dyDescent="0.25">
      <c r="B7" s="18" t="s">
        <v>7</v>
      </c>
      <c r="C7" s="1"/>
      <c r="D7" s="1"/>
      <c r="E7" s="18" t="s">
        <v>81</v>
      </c>
      <c r="F7" s="17"/>
    </row>
    <row r="8" spans="1:7" x14ac:dyDescent="0.25">
      <c r="B8" s="1" t="s">
        <v>58</v>
      </c>
      <c r="C8" s="1" t="s">
        <v>59</v>
      </c>
      <c r="D8" s="1" t="s">
        <v>60</v>
      </c>
      <c r="E8" s="1">
        <v>50000</v>
      </c>
      <c r="F8" s="17"/>
    </row>
    <row r="9" spans="1:7" x14ac:dyDescent="0.25">
      <c r="B9" s="1" t="s">
        <v>58</v>
      </c>
      <c r="C9" s="1" t="s">
        <v>61</v>
      </c>
      <c r="D9" s="1" t="s">
        <v>62</v>
      </c>
      <c r="E9" s="1">
        <v>10000</v>
      </c>
      <c r="F9" s="17"/>
    </row>
    <row r="10" spans="1:7" x14ac:dyDescent="0.25">
      <c r="B10" s="1" t="s">
        <v>58</v>
      </c>
      <c r="C10" s="1" t="s">
        <v>63</v>
      </c>
      <c r="D10" s="1" t="s">
        <v>12</v>
      </c>
      <c r="E10" s="1">
        <v>200000</v>
      </c>
      <c r="F10" s="17"/>
    </row>
    <row r="11" spans="1:7" x14ac:dyDescent="0.25">
      <c r="B11" s="1" t="s">
        <v>58</v>
      </c>
      <c r="C11" s="1" t="s">
        <v>64</v>
      </c>
      <c r="D11" s="1" t="s">
        <v>65</v>
      </c>
      <c r="E11" s="1">
        <v>100</v>
      </c>
      <c r="F11" s="17"/>
    </row>
    <row r="12" spans="1:7" x14ac:dyDescent="0.25">
      <c r="B12" s="1" t="s">
        <v>58</v>
      </c>
      <c r="C12" s="1" t="s">
        <v>66</v>
      </c>
      <c r="D12" s="1" t="s">
        <v>67</v>
      </c>
      <c r="E12" s="1">
        <v>10000</v>
      </c>
      <c r="F12" s="17"/>
    </row>
    <row r="13" spans="1:7" x14ac:dyDescent="0.25">
      <c r="B13" s="1" t="s">
        <v>58</v>
      </c>
      <c r="C13" s="1" t="s">
        <v>68</v>
      </c>
      <c r="D13" s="1" t="s">
        <v>55</v>
      </c>
      <c r="E13" s="1">
        <v>207250</v>
      </c>
      <c r="F13" s="17"/>
    </row>
    <row r="14" spans="1:7" x14ac:dyDescent="0.25">
      <c r="B14" s="1" t="s">
        <v>69</v>
      </c>
      <c r="C14" s="1" t="s">
        <v>70</v>
      </c>
      <c r="D14" s="1" t="s">
        <v>71</v>
      </c>
      <c r="E14" s="1">
        <v>2000</v>
      </c>
      <c r="F14" s="17"/>
    </row>
    <row r="15" spans="1:7" x14ac:dyDescent="0.25">
      <c r="B15" s="1" t="s">
        <v>72</v>
      </c>
      <c r="C15" s="1" t="s">
        <v>73</v>
      </c>
      <c r="D15" s="1" t="s">
        <v>74</v>
      </c>
      <c r="E15" s="1">
        <v>5000</v>
      </c>
      <c r="F15" s="17"/>
    </row>
    <row r="16" spans="1:7" x14ac:dyDescent="0.25">
      <c r="B16" s="1" t="s">
        <v>75</v>
      </c>
      <c r="C16" s="1" t="s">
        <v>76</v>
      </c>
      <c r="D16" s="1" t="s">
        <v>77</v>
      </c>
      <c r="E16" s="1">
        <v>29000</v>
      </c>
      <c r="F16" s="17"/>
    </row>
    <row r="17" spans="2:6" x14ac:dyDescent="0.25">
      <c r="B17" s="1" t="s">
        <v>78</v>
      </c>
      <c r="C17" s="1" t="s">
        <v>79</v>
      </c>
      <c r="D17" s="1" t="s">
        <v>80</v>
      </c>
      <c r="E17" s="1">
        <v>1000</v>
      </c>
      <c r="F17" s="17"/>
    </row>
    <row r="18" spans="2:6" x14ac:dyDescent="0.25">
      <c r="B18" s="18" t="s">
        <v>24</v>
      </c>
      <c r="C18" s="18"/>
      <c r="D18" s="18"/>
      <c r="E18" s="18">
        <f>SUM(E8:E17)</f>
        <v>514350</v>
      </c>
      <c r="F18" s="17"/>
    </row>
    <row r="19" spans="2:6" x14ac:dyDescent="0.25">
      <c r="B19" s="1"/>
      <c r="C19" s="1"/>
      <c r="D19" s="1"/>
      <c r="E19" s="1"/>
      <c r="F19" s="17"/>
    </row>
    <row r="20" spans="2:6" x14ac:dyDescent="0.25">
      <c r="B20" s="18" t="s">
        <v>6</v>
      </c>
      <c r="C20" s="18"/>
      <c r="D20" s="18"/>
      <c r="E20" s="18" t="s">
        <v>81</v>
      </c>
      <c r="F20" s="17"/>
    </row>
    <row r="21" spans="2:6" x14ac:dyDescent="0.25">
      <c r="B21" s="1" t="s">
        <v>69</v>
      </c>
      <c r="C21" s="1" t="s">
        <v>82</v>
      </c>
      <c r="D21" s="1" t="s">
        <v>57</v>
      </c>
      <c r="E21" s="1">
        <v>6000</v>
      </c>
      <c r="F21" s="17"/>
    </row>
    <row r="22" spans="2:6" x14ac:dyDescent="0.25">
      <c r="B22" s="1" t="s">
        <v>83</v>
      </c>
      <c r="C22" s="1" t="s">
        <v>84</v>
      </c>
      <c r="D22" s="1" t="s">
        <v>85</v>
      </c>
      <c r="E22" s="1">
        <v>6000</v>
      </c>
      <c r="F22" s="17"/>
    </row>
    <row r="23" spans="2:6" x14ac:dyDescent="0.25">
      <c r="B23" s="1" t="s">
        <v>83</v>
      </c>
      <c r="C23" s="1" t="s">
        <v>86</v>
      </c>
      <c r="D23" s="1" t="s">
        <v>87</v>
      </c>
      <c r="E23" s="1">
        <v>2000</v>
      </c>
      <c r="F23" s="17"/>
    </row>
    <row r="24" spans="2:6" x14ac:dyDescent="0.25">
      <c r="B24" s="1" t="s">
        <v>72</v>
      </c>
      <c r="C24" s="1" t="s">
        <v>88</v>
      </c>
      <c r="D24" s="1" t="s">
        <v>89</v>
      </c>
      <c r="E24" s="1">
        <v>2000</v>
      </c>
      <c r="F24" s="17"/>
    </row>
    <row r="25" spans="2:6" x14ac:dyDescent="0.25">
      <c r="B25" s="1" t="s">
        <v>90</v>
      </c>
      <c r="C25" s="1" t="s">
        <v>91</v>
      </c>
      <c r="D25" s="1" t="s">
        <v>92</v>
      </c>
      <c r="E25" s="1">
        <v>200000</v>
      </c>
      <c r="F25" s="17"/>
    </row>
    <row r="26" spans="2:6" x14ac:dyDescent="0.25">
      <c r="B26" s="1" t="s">
        <v>93</v>
      </c>
      <c r="C26" s="1" t="s">
        <v>94</v>
      </c>
      <c r="D26" s="1" t="s">
        <v>95</v>
      </c>
      <c r="E26" s="1">
        <v>1000</v>
      </c>
      <c r="F26" s="17"/>
    </row>
    <row r="27" spans="2:6" x14ac:dyDescent="0.25">
      <c r="B27" s="1" t="s">
        <v>93</v>
      </c>
      <c r="C27" s="1" t="s">
        <v>96</v>
      </c>
      <c r="D27" s="1" t="s">
        <v>97</v>
      </c>
      <c r="E27" s="1">
        <v>15000</v>
      </c>
      <c r="F27" s="17"/>
    </row>
    <row r="28" spans="2:6" x14ac:dyDescent="0.25">
      <c r="B28" s="1" t="s">
        <v>93</v>
      </c>
      <c r="C28" s="1" t="s">
        <v>98</v>
      </c>
      <c r="D28" s="1" t="s">
        <v>99</v>
      </c>
      <c r="E28" s="1">
        <v>4000</v>
      </c>
      <c r="F28" s="17"/>
    </row>
    <row r="29" spans="2:6" x14ac:dyDescent="0.25">
      <c r="B29" s="1" t="s">
        <v>78</v>
      </c>
      <c r="C29" s="1" t="s">
        <v>100</v>
      </c>
      <c r="D29" s="1" t="s">
        <v>101</v>
      </c>
      <c r="E29" s="1">
        <v>4000</v>
      </c>
      <c r="F29" s="17"/>
    </row>
    <row r="30" spans="2:6" x14ac:dyDescent="0.25">
      <c r="B30" s="1" t="s">
        <v>102</v>
      </c>
      <c r="C30" s="1" t="s">
        <v>103</v>
      </c>
      <c r="D30" s="1" t="s">
        <v>104</v>
      </c>
      <c r="E30" s="1">
        <v>11000</v>
      </c>
      <c r="F30" s="17"/>
    </row>
    <row r="31" spans="2:6" x14ac:dyDescent="0.25">
      <c r="B31" s="18" t="s">
        <v>25</v>
      </c>
      <c r="C31" s="18"/>
      <c r="D31" s="18"/>
      <c r="E31" s="18">
        <f>SUM(E21:E30)</f>
        <v>251000</v>
      </c>
      <c r="F31" s="17"/>
    </row>
    <row r="32" spans="2:6" x14ac:dyDescent="0.25">
      <c r="B32" s="1"/>
      <c r="C32" s="1"/>
      <c r="D32" s="1"/>
      <c r="E32" s="1"/>
      <c r="F32" s="17"/>
    </row>
    <row r="33" spans="2:6" x14ac:dyDescent="0.25">
      <c r="B33" s="2"/>
    </row>
    <row r="34" spans="2:6" x14ac:dyDescent="0.25">
      <c r="B34" t="s">
        <v>161</v>
      </c>
      <c r="F34" t="s">
        <v>35</v>
      </c>
    </row>
    <row r="35" spans="2:6" x14ac:dyDescent="0.25">
      <c r="F35" t="s">
        <v>34</v>
      </c>
    </row>
    <row r="36" spans="2:6" x14ac:dyDescent="0.25">
      <c r="B36" t="s">
        <v>163</v>
      </c>
    </row>
    <row r="37" spans="2:6" x14ac:dyDescent="0.25">
      <c r="B37" t="s">
        <v>48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9481C-1EE0-4F6F-BAAD-D1116853A1E2}">
  <sheetPr codeName="List3"/>
  <dimension ref="A1:G178"/>
  <sheetViews>
    <sheetView tabSelected="1" topLeftCell="A46" workbookViewId="0">
      <selection activeCell="E75" sqref="E75"/>
    </sheetView>
  </sheetViews>
  <sheetFormatPr defaultRowHeight="15" x14ac:dyDescent="0.25"/>
  <cols>
    <col min="1" max="1" width="1.42578125" customWidth="1"/>
    <col min="2" max="2" width="7.5703125" customWidth="1"/>
    <col min="3" max="3" width="10.85546875" customWidth="1"/>
    <col min="4" max="4" width="34.5703125" customWidth="1"/>
    <col min="5" max="5" width="17.28515625" customWidth="1"/>
    <col min="6" max="6" width="15.5703125" customWidth="1"/>
    <col min="7" max="7" width="6" customWidth="1"/>
  </cols>
  <sheetData>
    <row r="1" spans="1:7" ht="18.75" customHeight="1" x14ac:dyDescent="0.3">
      <c r="A1" s="15"/>
      <c r="D1" s="15" t="s">
        <v>40</v>
      </c>
      <c r="G1" s="15"/>
    </row>
    <row r="2" spans="1:7" s="20" customFormat="1" ht="15" customHeight="1" x14ac:dyDescent="0.25">
      <c r="A2" s="19" t="s">
        <v>158</v>
      </c>
      <c r="B2" s="22" t="s">
        <v>42</v>
      </c>
      <c r="C2" s="22"/>
      <c r="D2" s="22"/>
      <c r="E2" s="22"/>
      <c r="F2" s="22"/>
      <c r="G2" s="19"/>
    </row>
    <row r="3" spans="1:7" s="20" customFormat="1" ht="15" customHeight="1" x14ac:dyDescent="0.25">
      <c r="A3" s="19"/>
      <c r="B3" s="22" t="s">
        <v>46</v>
      </c>
      <c r="C3" s="22"/>
      <c r="D3" s="22"/>
      <c r="E3" s="22"/>
      <c r="F3" s="22"/>
      <c r="G3" s="19"/>
    </row>
    <row r="4" spans="1:7" s="21" customFormat="1" ht="15" customHeight="1" x14ac:dyDescent="0.25">
      <c r="B4" s="3"/>
      <c r="C4" s="23"/>
      <c r="D4" s="23"/>
      <c r="E4" s="23"/>
      <c r="F4" s="23"/>
    </row>
    <row r="5" spans="1:7" ht="15" customHeight="1" x14ac:dyDescent="0.25">
      <c r="B5" s="23"/>
      <c r="C5" s="3" t="s">
        <v>107</v>
      </c>
      <c r="D5" s="4"/>
      <c r="E5" s="23"/>
      <c r="F5" s="23" t="s">
        <v>159</v>
      </c>
    </row>
    <row r="6" spans="1:7" ht="15" customHeight="1" x14ac:dyDescent="0.25">
      <c r="B6" s="24" t="s">
        <v>50</v>
      </c>
      <c r="C6" s="24" t="s">
        <v>51</v>
      </c>
      <c r="D6" s="24" t="s">
        <v>52</v>
      </c>
      <c r="E6" s="24" t="s">
        <v>53</v>
      </c>
      <c r="F6" s="25"/>
    </row>
    <row r="7" spans="1:7" ht="15" customHeight="1" x14ac:dyDescent="0.25">
      <c r="B7" s="18" t="s">
        <v>7</v>
      </c>
      <c r="C7" s="24"/>
      <c r="D7" s="24"/>
      <c r="E7" s="18" t="s">
        <v>106</v>
      </c>
      <c r="F7" s="25"/>
    </row>
    <row r="8" spans="1:7" ht="15" customHeight="1" x14ac:dyDescent="0.25">
      <c r="B8" s="24" t="s">
        <v>58</v>
      </c>
      <c r="C8" s="24" t="s">
        <v>59</v>
      </c>
      <c r="D8" s="24" t="s">
        <v>60</v>
      </c>
      <c r="E8" s="24">
        <v>142000</v>
      </c>
      <c r="F8" s="25"/>
    </row>
    <row r="9" spans="1:7" ht="15" customHeight="1" x14ac:dyDescent="0.25">
      <c r="B9" s="24" t="s">
        <v>58</v>
      </c>
      <c r="C9" s="24" t="s">
        <v>108</v>
      </c>
      <c r="D9" s="24" t="s">
        <v>109</v>
      </c>
      <c r="E9" s="24">
        <v>-37000</v>
      </c>
      <c r="F9" s="25"/>
    </row>
    <row r="10" spans="1:7" ht="15" customHeight="1" x14ac:dyDescent="0.25">
      <c r="B10" s="24" t="s">
        <v>58</v>
      </c>
      <c r="C10" s="24" t="s">
        <v>61</v>
      </c>
      <c r="D10" s="24" t="s">
        <v>62</v>
      </c>
      <c r="E10" s="24">
        <v>8000</v>
      </c>
      <c r="F10" s="25"/>
    </row>
    <row r="11" spans="1:7" ht="15" customHeight="1" x14ac:dyDescent="0.25">
      <c r="B11" s="24" t="s">
        <v>58</v>
      </c>
      <c r="C11" s="24" t="s">
        <v>110</v>
      </c>
      <c r="D11" s="24" t="s">
        <v>111</v>
      </c>
      <c r="E11" s="24">
        <v>62000</v>
      </c>
      <c r="F11" s="25"/>
    </row>
    <row r="12" spans="1:7" ht="15" customHeight="1" x14ac:dyDescent="0.25">
      <c r="B12" s="24" t="s">
        <v>58</v>
      </c>
      <c r="C12" s="24" t="s">
        <v>112</v>
      </c>
      <c r="D12" s="24" t="s">
        <v>54</v>
      </c>
      <c r="E12" s="24">
        <v>-19000</v>
      </c>
      <c r="F12" s="25"/>
    </row>
    <row r="13" spans="1:7" ht="15" customHeight="1" x14ac:dyDescent="0.25">
      <c r="B13" s="24" t="s">
        <v>58</v>
      </c>
      <c r="C13" s="24" t="s">
        <v>63</v>
      </c>
      <c r="D13" s="24" t="s">
        <v>12</v>
      </c>
      <c r="E13" s="24">
        <v>227000</v>
      </c>
      <c r="F13" s="25"/>
    </row>
    <row r="14" spans="1:7" ht="15" customHeight="1" x14ac:dyDescent="0.25">
      <c r="B14" s="24" t="s">
        <v>58</v>
      </c>
      <c r="C14" s="24" t="s">
        <v>113</v>
      </c>
      <c r="D14" s="24" t="s">
        <v>114</v>
      </c>
      <c r="E14" s="24">
        <v>-68000</v>
      </c>
      <c r="F14" s="25"/>
    </row>
    <row r="15" spans="1:7" ht="15" customHeight="1" x14ac:dyDescent="0.25">
      <c r="B15" s="24" t="s">
        <v>58</v>
      </c>
      <c r="C15" s="24" t="s">
        <v>66</v>
      </c>
      <c r="D15" s="24" t="s">
        <v>67</v>
      </c>
      <c r="E15" s="24">
        <v>3000</v>
      </c>
      <c r="F15" s="25"/>
    </row>
    <row r="16" spans="1:7" ht="15" customHeight="1" x14ac:dyDescent="0.25">
      <c r="B16" s="24" t="s">
        <v>58</v>
      </c>
      <c r="C16" s="24" t="s">
        <v>115</v>
      </c>
      <c r="D16" s="24" t="s">
        <v>116</v>
      </c>
      <c r="E16" s="24">
        <v>4</v>
      </c>
      <c r="F16" s="25"/>
    </row>
    <row r="17" spans="2:6" ht="15" customHeight="1" x14ac:dyDescent="0.25">
      <c r="B17" s="24" t="s">
        <v>58</v>
      </c>
      <c r="C17" s="24" t="s">
        <v>117</v>
      </c>
      <c r="D17" s="24" t="s">
        <v>118</v>
      </c>
      <c r="E17" s="24">
        <v>-5000</v>
      </c>
      <c r="F17" s="25"/>
    </row>
    <row r="18" spans="2:6" ht="15" customHeight="1" x14ac:dyDescent="0.25">
      <c r="B18" s="24" t="s">
        <v>58</v>
      </c>
      <c r="C18" s="24" t="s">
        <v>119</v>
      </c>
      <c r="D18" s="24" t="s">
        <v>56</v>
      </c>
      <c r="E18" s="24">
        <v>13100</v>
      </c>
      <c r="F18" s="25"/>
    </row>
    <row r="19" spans="2:6" ht="15" customHeight="1" x14ac:dyDescent="0.25">
      <c r="B19" s="24" t="s">
        <v>120</v>
      </c>
      <c r="C19" s="24" t="s">
        <v>73</v>
      </c>
      <c r="D19" s="24" t="s">
        <v>74</v>
      </c>
      <c r="E19" s="24">
        <v>-10000</v>
      </c>
      <c r="F19" s="25"/>
    </row>
    <row r="20" spans="2:6" ht="15" customHeight="1" x14ac:dyDescent="0.25">
      <c r="B20" s="24" t="s">
        <v>75</v>
      </c>
      <c r="C20" s="24" t="s">
        <v>73</v>
      </c>
      <c r="D20" s="24" t="s">
        <v>74</v>
      </c>
      <c r="E20" s="24">
        <v>-1000</v>
      </c>
      <c r="F20" s="25"/>
    </row>
    <row r="21" spans="2:6" ht="15" customHeight="1" x14ac:dyDescent="0.25">
      <c r="B21" s="24" t="s">
        <v>93</v>
      </c>
      <c r="C21" s="24" t="s">
        <v>70</v>
      </c>
      <c r="D21" s="24" t="s">
        <v>71</v>
      </c>
      <c r="E21" s="24">
        <v>10000</v>
      </c>
      <c r="F21" s="25"/>
    </row>
    <row r="22" spans="2:6" ht="15" customHeight="1" x14ac:dyDescent="0.25">
      <c r="B22" s="18" t="s">
        <v>24</v>
      </c>
      <c r="C22" s="18"/>
      <c r="D22" s="18"/>
      <c r="E22" s="18">
        <f>SUM(E8:E21)</f>
        <v>325104</v>
      </c>
      <c r="F22" s="25"/>
    </row>
    <row r="23" spans="2:6" ht="15" customHeight="1" x14ac:dyDescent="0.25">
      <c r="B23" s="24"/>
      <c r="C23" s="24"/>
      <c r="D23" s="24"/>
      <c r="E23" s="24"/>
      <c r="F23" s="25"/>
    </row>
    <row r="24" spans="2:6" ht="15" customHeight="1" x14ac:dyDescent="0.25">
      <c r="B24" s="18" t="s">
        <v>6</v>
      </c>
      <c r="C24" s="18"/>
      <c r="D24" s="18"/>
      <c r="E24" s="18" t="s">
        <v>106</v>
      </c>
      <c r="F24" s="25"/>
    </row>
    <row r="25" spans="2:6" ht="15" customHeight="1" x14ac:dyDescent="0.25">
      <c r="B25" s="24" t="s">
        <v>121</v>
      </c>
      <c r="C25" s="24" t="s">
        <v>122</v>
      </c>
      <c r="D25" s="24" t="s">
        <v>123</v>
      </c>
      <c r="E25" s="24">
        <v>5000</v>
      </c>
      <c r="F25" s="25"/>
    </row>
    <row r="26" spans="2:6" ht="15" customHeight="1" x14ac:dyDescent="0.25">
      <c r="B26" s="24" t="s">
        <v>124</v>
      </c>
      <c r="C26" s="24" t="s">
        <v>88</v>
      </c>
      <c r="D26" s="24" t="s">
        <v>89</v>
      </c>
      <c r="E26" s="24">
        <v>3000</v>
      </c>
      <c r="F26" s="25"/>
    </row>
    <row r="27" spans="2:6" ht="15" customHeight="1" x14ac:dyDescent="0.25">
      <c r="B27" s="24" t="s">
        <v>124</v>
      </c>
      <c r="C27" s="24" t="s">
        <v>91</v>
      </c>
      <c r="D27" s="24" t="s">
        <v>92</v>
      </c>
      <c r="E27" s="24">
        <v>-35000</v>
      </c>
      <c r="F27" s="25"/>
    </row>
    <row r="28" spans="2:6" ht="15" customHeight="1" x14ac:dyDescent="0.25">
      <c r="B28" s="24" t="s">
        <v>69</v>
      </c>
      <c r="C28" s="24" t="s">
        <v>125</v>
      </c>
      <c r="D28" s="24" t="s">
        <v>126</v>
      </c>
      <c r="E28" s="24">
        <v>-20000</v>
      </c>
      <c r="F28" s="25"/>
    </row>
    <row r="29" spans="2:6" ht="15" customHeight="1" x14ac:dyDescent="0.25">
      <c r="B29" s="24" t="s">
        <v>83</v>
      </c>
      <c r="C29" s="24" t="s">
        <v>84</v>
      </c>
      <c r="D29" s="24" t="s">
        <v>85</v>
      </c>
      <c r="E29" s="24">
        <v>3000</v>
      </c>
      <c r="F29" s="25"/>
    </row>
    <row r="30" spans="2:6" ht="15" customHeight="1" x14ac:dyDescent="0.25">
      <c r="B30" s="24" t="s">
        <v>120</v>
      </c>
      <c r="C30" s="24" t="s">
        <v>127</v>
      </c>
      <c r="D30" s="24" t="s">
        <v>128</v>
      </c>
      <c r="E30" s="24">
        <v>-3000</v>
      </c>
      <c r="F30" s="25"/>
    </row>
    <row r="31" spans="2:6" ht="15" customHeight="1" x14ac:dyDescent="0.25">
      <c r="B31" s="24" t="s">
        <v>120</v>
      </c>
      <c r="C31" s="24" t="s">
        <v>129</v>
      </c>
      <c r="D31" s="24" t="s">
        <v>130</v>
      </c>
      <c r="E31" s="24">
        <v>2000</v>
      </c>
      <c r="F31" s="25"/>
    </row>
    <row r="32" spans="2:6" ht="15" customHeight="1" x14ac:dyDescent="0.25">
      <c r="B32" s="24" t="s">
        <v>120</v>
      </c>
      <c r="C32" s="24" t="s">
        <v>88</v>
      </c>
      <c r="D32" s="24" t="s">
        <v>89</v>
      </c>
      <c r="E32" s="24">
        <v>-10000</v>
      </c>
      <c r="F32" s="25"/>
    </row>
    <row r="33" spans="2:6" ht="15" customHeight="1" x14ac:dyDescent="0.25">
      <c r="B33" s="24" t="s">
        <v>120</v>
      </c>
      <c r="C33" s="24" t="s">
        <v>91</v>
      </c>
      <c r="D33" s="24" t="s">
        <v>92</v>
      </c>
      <c r="E33" s="24">
        <v>-25000</v>
      </c>
      <c r="F33" s="25"/>
    </row>
    <row r="34" spans="2:6" ht="15" customHeight="1" x14ac:dyDescent="0.25">
      <c r="B34" s="24" t="s">
        <v>120</v>
      </c>
      <c r="C34" s="24" t="s">
        <v>82</v>
      </c>
      <c r="D34" s="24" t="s">
        <v>57</v>
      </c>
      <c r="E34" s="24">
        <v>-15000</v>
      </c>
      <c r="F34" s="25"/>
    </row>
    <row r="35" spans="2:6" ht="15" customHeight="1" x14ac:dyDescent="0.25">
      <c r="B35" s="24" t="s">
        <v>120</v>
      </c>
      <c r="C35" s="24" t="s">
        <v>131</v>
      </c>
      <c r="D35" s="24" t="s">
        <v>132</v>
      </c>
      <c r="E35" s="24">
        <v>-3000</v>
      </c>
      <c r="F35" s="25"/>
    </row>
    <row r="36" spans="2:6" ht="15" customHeight="1" x14ac:dyDescent="0.25">
      <c r="B36" s="24" t="s">
        <v>133</v>
      </c>
      <c r="C36" s="24" t="s">
        <v>91</v>
      </c>
      <c r="D36" s="24" t="s">
        <v>92</v>
      </c>
      <c r="E36" s="24">
        <v>-20000</v>
      </c>
      <c r="F36" s="25"/>
    </row>
    <row r="37" spans="2:6" ht="15" customHeight="1" x14ac:dyDescent="0.25">
      <c r="B37" s="24" t="s">
        <v>134</v>
      </c>
      <c r="C37" s="24" t="s">
        <v>88</v>
      </c>
      <c r="D37" s="24" t="s">
        <v>89</v>
      </c>
      <c r="E37" s="24">
        <v>-24000</v>
      </c>
      <c r="F37" s="25"/>
    </row>
    <row r="38" spans="2:6" ht="15" customHeight="1" x14ac:dyDescent="0.25">
      <c r="B38" s="24" t="s">
        <v>135</v>
      </c>
      <c r="C38" s="24" t="s">
        <v>88</v>
      </c>
      <c r="D38" s="24" t="s">
        <v>89</v>
      </c>
      <c r="E38" s="24">
        <v>-90000</v>
      </c>
      <c r="F38" s="25"/>
    </row>
    <row r="39" spans="2:6" ht="15" customHeight="1" x14ac:dyDescent="0.25">
      <c r="B39" s="24" t="s">
        <v>136</v>
      </c>
      <c r="C39" s="24" t="s">
        <v>137</v>
      </c>
      <c r="D39" s="24" t="s">
        <v>138</v>
      </c>
      <c r="E39" s="24">
        <v>-5000</v>
      </c>
      <c r="F39" s="25"/>
    </row>
    <row r="40" spans="2:6" ht="15" customHeight="1" x14ac:dyDescent="0.25">
      <c r="B40" s="24" t="s">
        <v>136</v>
      </c>
      <c r="C40" s="24" t="s">
        <v>127</v>
      </c>
      <c r="D40" s="24" t="s">
        <v>128</v>
      </c>
      <c r="E40" s="24">
        <v>-3000</v>
      </c>
      <c r="F40" s="25"/>
    </row>
    <row r="41" spans="2:6" ht="15" customHeight="1" x14ac:dyDescent="0.25">
      <c r="B41" s="24" t="s">
        <v>136</v>
      </c>
      <c r="C41" s="24" t="s">
        <v>88</v>
      </c>
      <c r="D41" s="24" t="s">
        <v>89</v>
      </c>
      <c r="E41" s="24">
        <v>-7000</v>
      </c>
      <c r="F41" s="25"/>
    </row>
    <row r="42" spans="2:6" ht="15" customHeight="1" x14ac:dyDescent="0.25">
      <c r="B42" s="24" t="s">
        <v>136</v>
      </c>
      <c r="C42" s="24" t="s">
        <v>91</v>
      </c>
      <c r="D42" s="24" t="s">
        <v>92</v>
      </c>
      <c r="E42" s="24">
        <v>-18000</v>
      </c>
      <c r="F42" s="25"/>
    </row>
    <row r="43" spans="2:6" ht="15" customHeight="1" x14ac:dyDescent="0.25">
      <c r="B43" s="24" t="s">
        <v>75</v>
      </c>
      <c r="C43" s="24" t="s">
        <v>129</v>
      </c>
      <c r="D43" s="24" t="s">
        <v>130</v>
      </c>
      <c r="E43" s="24">
        <v>-11000</v>
      </c>
      <c r="F43" s="25"/>
    </row>
    <row r="44" spans="2:6" ht="15" customHeight="1" x14ac:dyDescent="0.25">
      <c r="B44" s="24" t="s">
        <v>75</v>
      </c>
      <c r="C44" s="24" t="s">
        <v>96</v>
      </c>
      <c r="D44" s="24" t="s">
        <v>97</v>
      </c>
      <c r="E44" s="24">
        <v>-1000</v>
      </c>
      <c r="F44" s="25"/>
    </row>
    <row r="45" spans="2:6" ht="15" customHeight="1" x14ac:dyDescent="0.25">
      <c r="B45" s="24" t="s">
        <v>75</v>
      </c>
      <c r="C45" s="24" t="s">
        <v>91</v>
      </c>
      <c r="D45" s="24" t="s">
        <v>92</v>
      </c>
      <c r="E45" s="24">
        <v>-130000</v>
      </c>
      <c r="F45" s="25"/>
    </row>
    <row r="46" spans="2:6" ht="15" customHeight="1" x14ac:dyDescent="0.25">
      <c r="B46" s="24" t="s">
        <v>75</v>
      </c>
      <c r="C46" s="24" t="s">
        <v>139</v>
      </c>
      <c r="D46" s="24" t="s">
        <v>140</v>
      </c>
      <c r="E46" s="24">
        <v>-4000</v>
      </c>
      <c r="F46" s="25"/>
    </row>
    <row r="47" spans="2:6" ht="15" customHeight="1" x14ac:dyDescent="0.25">
      <c r="B47" s="24" t="s">
        <v>141</v>
      </c>
      <c r="C47" s="24" t="s">
        <v>142</v>
      </c>
      <c r="D47" s="24" t="s">
        <v>143</v>
      </c>
      <c r="E47" s="24">
        <v>70000</v>
      </c>
      <c r="F47" s="25"/>
    </row>
    <row r="48" spans="2:6" ht="15" customHeight="1" x14ac:dyDescent="0.25">
      <c r="B48" s="24" t="s">
        <v>141</v>
      </c>
      <c r="C48" s="24" t="s">
        <v>144</v>
      </c>
      <c r="D48" s="24" t="s">
        <v>145</v>
      </c>
      <c r="E48" s="24">
        <v>11000</v>
      </c>
      <c r="F48" s="25"/>
    </row>
    <row r="49" spans="2:6" ht="15" customHeight="1" x14ac:dyDescent="0.25">
      <c r="B49" s="24" t="s">
        <v>146</v>
      </c>
      <c r="C49" s="24" t="s">
        <v>84</v>
      </c>
      <c r="D49" s="24" t="s">
        <v>85</v>
      </c>
      <c r="E49" s="24">
        <v>14184</v>
      </c>
      <c r="F49" s="25"/>
    </row>
    <row r="50" spans="2:6" ht="15" customHeight="1" x14ac:dyDescent="0.25">
      <c r="B50" s="24" t="s">
        <v>146</v>
      </c>
      <c r="C50" s="24" t="s">
        <v>94</v>
      </c>
      <c r="D50" s="24" t="s">
        <v>95</v>
      </c>
      <c r="E50" s="24">
        <v>1198</v>
      </c>
      <c r="F50" s="25"/>
    </row>
    <row r="51" spans="2:6" ht="15" customHeight="1" x14ac:dyDescent="0.25">
      <c r="B51" s="24" t="s">
        <v>146</v>
      </c>
      <c r="C51" s="24" t="s">
        <v>127</v>
      </c>
      <c r="D51" s="24" t="s">
        <v>128</v>
      </c>
      <c r="E51" s="24">
        <v>2004</v>
      </c>
      <c r="F51" s="25"/>
    </row>
    <row r="52" spans="2:6" ht="15" customHeight="1" x14ac:dyDescent="0.25">
      <c r="B52" s="24" t="s">
        <v>146</v>
      </c>
      <c r="C52" s="24" t="s">
        <v>88</v>
      </c>
      <c r="D52" s="24" t="s">
        <v>89</v>
      </c>
      <c r="E52" s="24">
        <v>4235</v>
      </c>
      <c r="F52" s="25"/>
    </row>
    <row r="53" spans="2:6" ht="15" customHeight="1" x14ac:dyDescent="0.25">
      <c r="B53" s="24" t="s">
        <v>146</v>
      </c>
      <c r="C53" s="24" t="s">
        <v>91</v>
      </c>
      <c r="D53" s="24" t="s">
        <v>92</v>
      </c>
      <c r="E53" s="24">
        <v>3500</v>
      </c>
      <c r="F53" s="25"/>
    </row>
    <row r="54" spans="2:6" ht="15" customHeight="1" x14ac:dyDescent="0.25">
      <c r="B54" s="24" t="s">
        <v>93</v>
      </c>
      <c r="C54" s="24" t="s">
        <v>84</v>
      </c>
      <c r="D54" s="24" t="s">
        <v>85</v>
      </c>
      <c r="E54" s="24">
        <v>-16000</v>
      </c>
      <c r="F54" s="25"/>
    </row>
    <row r="55" spans="2:6" ht="15" customHeight="1" x14ac:dyDescent="0.25">
      <c r="B55" s="24" t="s">
        <v>93</v>
      </c>
      <c r="C55" s="24" t="s">
        <v>147</v>
      </c>
      <c r="D55" s="24" t="s">
        <v>148</v>
      </c>
      <c r="E55" s="24">
        <v>500</v>
      </c>
      <c r="F55" s="25"/>
    </row>
    <row r="56" spans="2:6" ht="15" customHeight="1" x14ac:dyDescent="0.25">
      <c r="B56" s="24" t="s">
        <v>93</v>
      </c>
      <c r="C56" s="24" t="s">
        <v>137</v>
      </c>
      <c r="D56" s="24" t="s">
        <v>138</v>
      </c>
      <c r="E56" s="24">
        <v>-8500</v>
      </c>
      <c r="F56" s="25"/>
    </row>
    <row r="57" spans="2:6" ht="15" customHeight="1" x14ac:dyDescent="0.25">
      <c r="B57" s="24" t="s">
        <v>93</v>
      </c>
      <c r="C57" s="24" t="s">
        <v>127</v>
      </c>
      <c r="D57" s="24" t="s">
        <v>128</v>
      </c>
      <c r="E57" s="24">
        <v>3000</v>
      </c>
      <c r="F57" s="25"/>
    </row>
    <row r="58" spans="2:6" ht="15" customHeight="1" x14ac:dyDescent="0.25">
      <c r="B58" s="24" t="s">
        <v>93</v>
      </c>
      <c r="C58" s="24" t="s">
        <v>129</v>
      </c>
      <c r="D58" s="24" t="s">
        <v>130</v>
      </c>
      <c r="E58" s="24">
        <v>-10000</v>
      </c>
      <c r="F58" s="25"/>
    </row>
    <row r="59" spans="2:6" ht="15" customHeight="1" x14ac:dyDescent="0.25">
      <c r="B59" s="24" t="s">
        <v>93</v>
      </c>
      <c r="C59" s="24" t="s">
        <v>96</v>
      </c>
      <c r="D59" s="24" t="s">
        <v>97</v>
      </c>
      <c r="E59" s="24">
        <v>10000</v>
      </c>
      <c r="F59" s="25"/>
    </row>
    <row r="60" spans="2:6" ht="15" customHeight="1" x14ac:dyDescent="0.25">
      <c r="B60" s="24" t="s">
        <v>93</v>
      </c>
      <c r="C60" s="24" t="s">
        <v>149</v>
      </c>
      <c r="D60" s="24" t="s">
        <v>150</v>
      </c>
      <c r="E60" s="24">
        <v>5000</v>
      </c>
      <c r="F60" s="25"/>
    </row>
    <row r="61" spans="2:6" ht="15" customHeight="1" x14ac:dyDescent="0.25">
      <c r="B61" s="24" t="s">
        <v>93</v>
      </c>
      <c r="C61" s="24" t="s">
        <v>151</v>
      </c>
      <c r="D61" s="24" t="s">
        <v>152</v>
      </c>
      <c r="E61" s="24">
        <v>-11000</v>
      </c>
      <c r="F61" s="25"/>
    </row>
    <row r="62" spans="2:6" ht="15" customHeight="1" x14ac:dyDescent="0.25">
      <c r="B62" s="24" t="s">
        <v>93</v>
      </c>
      <c r="C62" s="24" t="s">
        <v>88</v>
      </c>
      <c r="D62" s="24" t="s">
        <v>89</v>
      </c>
      <c r="E62" s="24">
        <v>-35000</v>
      </c>
      <c r="F62" s="25"/>
    </row>
    <row r="63" spans="2:6" ht="15" customHeight="1" x14ac:dyDescent="0.25">
      <c r="B63" s="24" t="s">
        <v>93</v>
      </c>
      <c r="C63" s="24" t="s">
        <v>91</v>
      </c>
      <c r="D63" s="24" t="s">
        <v>92</v>
      </c>
      <c r="E63" s="24">
        <v>-21000</v>
      </c>
      <c r="F63" s="25"/>
    </row>
    <row r="64" spans="2:6" ht="15" customHeight="1" x14ac:dyDescent="0.25">
      <c r="B64" s="24" t="s">
        <v>93</v>
      </c>
      <c r="C64" s="24" t="s">
        <v>86</v>
      </c>
      <c r="D64" s="24" t="s">
        <v>87</v>
      </c>
      <c r="E64" s="24">
        <v>-3000</v>
      </c>
      <c r="F64" s="25"/>
    </row>
    <row r="65" spans="2:6" ht="15" customHeight="1" x14ac:dyDescent="0.25">
      <c r="B65" s="24" t="s">
        <v>93</v>
      </c>
      <c r="C65" s="24" t="s">
        <v>153</v>
      </c>
      <c r="D65" s="24" t="s">
        <v>154</v>
      </c>
      <c r="E65" s="24">
        <v>-1000</v>
      </c>
      <c r="F65" s="25"/>
    </row>
    <row r="66" spans="2:6" ht="15" customHeight="1" x14ac:dyDescent="0.25">
      <c r="B66" s="24" t="s">
        <v>78</v>
      </c>
      <c r="C66" s="24" t="s">
        <v>100</v>
      </c>
      <c r="D66" s="24" t="s">
        <v>101</v>
      </c>
      <c r="E66" s="24">
        <v>1000</v>
      </c>
      <c r="F66" s="25"/>
    </row>
    <row r="67" spans="2:6" ht="15" customHeight="1" x14ac:dyDescent="0.25">
      <c r="B67" s="24" t="s">
        <v>155</v>
      </c>
      <c r="C67" s="24" t="s">
        <v>156</v>
      </c>
      <c r="D67" s="24" t="s">
        <v>157</v>
      </c>
      <c r="E67" s="24">
        <v>5130</v>
      </c>
      <c r="F67" s="25"/>
    </row>
    <row r="68" spans="2:6" ht="15" customHeight="1" x14ac:dyDescent="0.25">
      <c r="B68" s="18" t="s">
        <v>25</v>
      </c>
      <c r="C68" s="18"/>
      <c r="D68" s="18"/>
      <c r="E68" s="18">
        <f>SUM(E25:E67)</f>
        <v>-385749</v>
      </c>
      <c r="F68" s="25"/>
    </row>
    <row r="69" spans="2:6" ht="15" customHeight="1" x14ac:dyDescent="0.25">
      <c r="B69" s="14"/>
      <c r="C69" s="14"/>
      <c r="D69" s="14"/>
      <c r="E69" s="14"/>
      <c r="F69" s="22"/>
    </row>
    <row r="70" spans="2:6" ht="15" customHeight="1" x14ac:dyDescent="0.25">
      <c r="B70" s="23" t="s">
        <v>162</v>
      </c>
      <c r="C70" s="23"/>
      <c r="D70" s="23"/>
      <c r="E70" s="23"/>
      <c r="F70" s="23" t="s">
        <v>35</v>
      </c>
    </row>
    <row r="71" spans="2:6" ht="15" customHeight="1" x14ac:dyDescent="0.25">
      <c r="B71" s="23"/>
      <c r="C71" s="23"/>
      <c r="D71" s="23"/>
      <c r="E71" s="23"/>
      <c r="F71" s="23" t="s">
        <v>34</v>
      </c>
    </row>
    <row r="72" spans="2:6" ht="15" customHeight="1" x14ac:dyDescent="0.25">
      <c r="B72" s="23" t="s">
        <v>163</v>
      </c>
      <c r="C72" s="23"/>
      <c r="D72" s="23"/>
      <c r="E72" s="23"/>
      <c r="F72" s="23"/>
    </row>
    <row r="73" spans="2:6" ht="15" customHeight="1" x14ac:dyDescent="0.25">
      <c r="B73" s="23" t="s">
        <v>48</v>
      </c>
      <c r="C73" s="23"/>
      <c r="D73" s="23"/>
      <c r="E73" s="23"/>
      <c r="F73" s="23"/>
    </row>
    <row r="74" spans="2:6" ht="15" customHeight="1" x14ac:dyDescent="0.25">
      <c r="B74" s="23"/>
      <c r="C74" s="23"/>
      <c r="D74" s="23"/>
      <c r="E74" s="23"/>
      <c r="F74" s="23"/>
    </row>
    <row r="75" spans="2:6" ht="15" customHeight="1" x14ac:dyDescent="0.25">
      <c r="B75" s="23"/>
      <c r="C75" s="23"/>
      <c r="D75" s="23"/>
      <c r="E75" s="23"/>
      <c r="F75" s="23"/>
    </row>
    <row r="76" spans="2:6" ht="15" customHeight="1" x14ac:dyDescent="0.25">
      <c r="B76" s="23"/>
      <c r="C76" s="23"/>
      <c r="D76" s="23"/>
      <c r="E76" s="23"/>
      <c r="F76" s="23"/>
    </row>
    <row r="77" spans="2:6" ht="15" customHeight="1" x14ac:dyDescent="0.25">
      <c r="B77" s="23"/>
      <c r="C77" s="23"/>
      <c r="D77" s="23"/>
      <c r="E77" s="23"/>
      <c r="F77" s="23"/>
    </row>
    <row r="78" spans="2:6" ht="15" customHeight="1" x14ac:dyDescent="0.25">
      <c r="B78" s="23"/>
      <c r="C78" s="23"/>
      <c r="D78" s="23"/>
      <c r="E78" s="23"/>
      <c r="F78" s="23"/>
    </row>
    <row r="79" spans="2:6" ht="15" customHeight="1" x14ac:dyDescent="0.25">
      <c r="B79" s="23"/>
      <c r="C79" s="23"/>
      <c r="D79" s="23"/>
      <c r="E79" s="23"/>
      <c r="F79" s="23"/>
    </row>
    <row r="80" spans="2:6" ht="15" customHeight="1" x14ac:dyDescent="0.25">
      <c r="B80" s="23"/>
      <c r="C80" s="23"/>
      <c r="D80" s="23"/>
      <c r="E80" s="23"/>
      <c r="F80" s="23"/>
    </row>
    <row r="81" spans="2:6" ht="15" customHeight="1" x14ac:dyDescent="0.25">
      <c r="B81" s="23"/>
      <c r="C81" s="23"/>
      <c r="D81" s="23"/>
      <c r="E81" s="23"/>
      <c r="F81" s="23"/>
    </row>
    <row r="82" spans="2:6" ht="15" customHeight="1" x14ac:dyDescent="0.25"/>
    <row r="83" spans="2:6" ht="15" customHeight="1" x14ac:dyDescent="0.25"/>
    <row r="84" spans="2:6" ht="15" customHeight="1" x14ac:dyDescent="0.25"/>
    <row r="85" spans="2:6" ht="15" customHeight="1" x14ac:dyDescent="0.25"/>
    <row r="86" spans="2:6" ht="15" customHeight="1" x14ac:dyDescent="0.25"/>
    <row r="87" spans="2:6" ht="15" customHeight="1" x14ac:dyDescent="0.25"/>
    <row r="88" spans="2:6" ht="15" customHeight="1" x14ac:dyDescent="0.25"/>
    <row r="89" spans="2:6" ht="15" customHeight="1" x14ac:dyDescent="0.25"/>
    <row r="90" spans="2:6" ht="15" customHeight="1" x14ac:dyDescent="0.25"/>
    <row r="91" spans="2:6" ht="15" customHeight="1" x14ac:dyDescent="0.25"/>
    <row r="92" spans="2:6" ht="15" customHeight="1" x14ac:dyDescent="0.25"/>
    <row r="93" spans="2:6" ht="15" customHeight="1" x14ac:dyDescent="0.25"/>
    <row r="94" spans="2:6" ht="15" customHeight="1" x14ac:dyDescent="0.25"/>
    <row r="95" spans="2:6" ht="15" customHeight="1" x14ac:dyDescent="0.25"/>
    <row r="96" spans="2: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1.25" customHeight="1" x14ac:dyDescent="0.25"/>
    <row r="176" ht="11.25" customHeight="1" x14ac:dyDescent="0.25"/>
    <row r="177" ht="11.25" customHeight="1" x14ac:dyDescent="0.25"/>
    <row r="178" ht="11.25" customHeight="1" x14ac:dyDescent="0.25"/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2020</vt:lpstr>
      <vt:lpstr>RO 1</vt:lpstr>
      <vt:lpstr>RO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Špiroch Jiří</cp:lastModifiedBy>
  <cp:lastPrinted>2021-04-12T10:39:55Z</cp:lastPrinted>
  <dcterms:created xsi:type="dcterms:W3CDTF">2015-03-16T18:31:21Z</dcterms:created>
  <dcterms:modified xsi:type="dcterms:W3CDTF">2021-04-12T10:58:08Z</dcterms:modified>
</cp:coreProperties>
</file>