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pobec\obec\rozpočty\"/>
    </mc:Choice>
  </mc:AlternateContent>
  <xr:revisionPtr revIDLastSave="0" documentId="13_ncr:1_{CC55AC43-4FE5-4119-A392-35320955BB85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2022" sheetId="10" r:id="rId1"/>
    <sheet name="RO 1 2022" sheetId="11" r:id="rId2"/>
    <sheet name="RO 2 2022" sheetId="15" r:id="rId3"/>
    <sheet name="RO 3 2022" sheetId="1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0" l="1"/>
  <c r="E41" i="10" s="1"/>
  <c r="E21" i="10"/>
  <c r="E40" i="10" s="1"/>
  <c r="E57" i="16"/>
  <c r="E21" i="16"/>
  <c r="E40" i="15"/>
  <c r="E28" i="11"/>
  <c r="E17" i="15"/>
  <c r="E15" i="11" l="1"/>
</calcChain>
</file>

<file path=xl/sharedStrings.xml><?xml version="1.0" encoding="utf-8"?>
<sst xmlns="http://schemas.openxmlformats.org/spreadsheetml/2006/main" count="385" uniqueCount="173">
  <si>
    <t>Par</t>
  </si>
  <si>
    <t>Pol</t>
  </si>
  <si>
    <t>Text</t>
  </si>
  <si>
    <t>Částka Kč</t>
  </si>
  <si>
    <t>Poznámka</t>
  </si>
  <si>
    <t>komunální odpad</t>
  </si>
  <si>
    <t>Výdaje</t>
  </si>
  <si>
    <t>Příjmy</t>
  </si>
  <si>
    <t>Daň z příjmy fyz.osob ze ZČ</t>
  </si>
  <si>
    <t>Daň z příjmy fyz.osob ze SVČ</t>
  </si>
  <si>
    <t>Daň z příjmy fyz.osob z kap.výnosů</t>
  </si>
  <si>
    <t>Daň z příjmu  práv.osob</t>
  </si>
  <si>
    <t>Daň z přidané hodnoty</t>
  </si>
  <si>
    <t>Daň z nemovitostí</t>
  </si>
  <si>
    <t>Příjmy z poskyt.služeb</t>
  </si>
  <si>
    <t>Příjmy z pronáj.pozemků</t>
  </si>
  <si>
    <t>Neinvest.transfér od kraj.úřadu</t>
  </si>
  <si>
    <t>Par .</t>
  </si>
  <si>
    <t>Pol.</t>
  </si>
  <si>
    <t>Ostatní záležitosti kultury</t>
  </si>
  <si>
    <t>Požární ochrana - dobrovol.část</t>
  </si>
  <si>
    <t>Zastupitelstva obcí</t>
  </si>
  <si>
    <t>Činnost místní správy</t>
  </si>
  <si>
    <t>Příjmy celkem</t>
  </si>
  <si>
    <t>Výdaje celkem</t>
  </si>
  <si>
    <t>Poříz.zachov.  a obnova hodnot</t>
  </si>
  <si>
    <t>míst.kultur.národ.  a histor.povědomí</t>
  </si>
  <si>
    <t>Příjmy z pronájm.ostat.nemov. KD</t>
  </si>
  <si>
    <t>Příjmy z pronájm.ostat.nemov. Has</t>
  </si>
  <si>
    <t>Celkem</t>
  </si>
  <si>
    <t>P-V</t>
  </si>
  <si>
    <t>Údržba zeleně - traktůrek,sekačka</t>
  </si>
  <si>
    <t>Daň z příjmu  práv.osob za obce</t>
  </si>
  <si>
    <t>obec Kopidlo</t>
  </si>
  <si>
    <t>………………………….</t>
  </si>
  <si>
    <t>Budovy ,haly,stavby</t>
  </si>
  <si>
    <t>Sběr a svoz komunál. odpadů</t>
  </si>
  <si>
    <t>Sběr a svoz nebezpeč. odpadů</t>
  </si>
  <si>
    <t xml:space="preserve">         Obecní  úřad  Kopidlo</t>
  </si>
  <si>
    <r>
      <t xml:space="preserve">Obecní úřad Kopidlo 73, pošta Kralovice 331 41, IČO 257 915, č.ú.  105 223 71 / 0100 Kralovice,                                            tel. a fax 373 396 945 (omezený provoz), </t>
    </r>
    <r>
      <rPr>
        <b/>
        <sz val="10"/>
        <color theme="1"/>
        <rFont val="Times New Roman"/>
        <family val="1"/>
        <charset val="238"/>
      </rPr>
      <t>776 020 202 – starosta, e-mail : obeckopidlo@tiscali.cz</t>
    </r>
  </si>
  <si>
    <t xml:space="preserve">Obecní úřad Kopidlo 73, pošta Kralovice 331 41, IČO 257 915, č.ú.  105 223 71 / 0100 Kralovice, </t>
  </si>
  <si>
    <t xml:space="preserve">Veřejné osvětlení </t>
  </si>
  <si>
    <t>Rozpočet je vyvěšen  v elektronické podobě na elektonické úřední desce, v listinné podobě je</t>
  </si>
  <si>
    <t xml:space="preserve"> k nahlédnutí na Obecním úřadě  Kopidlo</t>
  </si>
  <si>
    <t>0000</t>
  </si>
  <si>
    <t>1111</t>
  </si>
  <si>
    <t>Daň z příjmů FO placená plátci</t>
  </si>
  <si>
    <t>1112</t>
  </si>
  <si>
    <t>Daň z příjmů FO placená poplat</t>
  </si>
  <si>
    <t>1113</t>
  </si>
  <si>
    <t>Daň z příjmů FO vybír. srážkou</t>
  </si>
  <si>
    <t>1121</t>
  </si>
  <si>
    <t>Daň z příjmů právnických osob</t>
  </si>
  <si>
    <t>1122</t>
  </si>
  <si>
    <t>Daň z příjmů práv.osob za obce</t>
  </si>
  <si>
    <t>1211</t>
  </si>
  <si>
    <t>1337</t>
  </si>
  <si>
    <t>Poplatek za komunální odpad</t>
  </si>
  <si>
    <t>1361</t>
  </si>
  <si>
    <t>Správní poplatky</t>
  </si>
  <si>
    <t>1381</t>
  </si>
  <si>
    <t>Daň z hazardních her</t>
  </si>
  <si>
    <t>1382</t>
  </si>
  <si>
    <t>Zruš.odvod z loterií kromě VHP</t>
  </si>
  <si>
    <t>1511</t>
  </si>
  <si>
    <t>Daň z nemovitých věcí</t>
  </si>
  <si>
    <t>4111</t>
  </si>
  <si>
    <t>Neinv.přijaté transf.z VPS SR</t>
  </si>
  <si>
    <t>4112</t>
  </si>
  <si>
    <t>Neinv.přij.tran.ze SR-s.d.vzt.</t>
  </si>
  <si>
    <t>2341</t>
  </si>
  <si>
    <t>2131</t>
  </si>
  <si>
    <t>Příjmy z pronájmu pozemků</t>
  </si>
  <si>
    <t>3319</t>
  </si>
  <si>
    <t>2132</t>
  </si>
  <si>
    <t>Příj.z pronáj.ost.nemovit.věcí</t>
  </si>
  <si>
    <t>3613</t>
  </si>
  <si>
    <t>5512</t>
  </si>
  <si>
    <t>6171</t>
  </si>
  <si>
    <t>2111</t>
  </si>
  <si>
    <t>Příj.z poskyt.služeb a výrobků</t>
  </si>
  <si>
    <t>6310</t>
  </si>
  <si>
    <t>2141</t>
  </si>
  <si>
    <t>Příjmy z úroků (část)</t>
  </si>
  <si>
    <t>2292</t>
  </si>
  <si>
    <t>5323</t>
  </si>
  <si>
    <t>Neinvestiční transfery krajům</t>
  </si>
  <si>
    <t>2321</t>
  </si>
  <si>
    <t>5169</t>
  </si>
  <si>
    <t>Nákup ostatních služeb</t>
  </si>
  <si>
    <t>3314</t>
  </si>
  <si>
    <t>5021</t>
  </si>
  <si>
    <t>Ostatní osobní výdaje</t>
  </si>
  <si>
    <t>5173</t>
  </si>
  <si>
    <t>Cestovné (tuzem.i zahranič.)</t>
  </si>
  <si>
    <t>5139</t>
  </si>
  <si>
    <t>Nákup materiálu j.n.</t>
  </si>
  <si>
    <t>5153</t>
  </si>
  <si>
    <t>Plyn</t>
  </si>
  <si>
    <t>5171</t>
  </si>
  <si>
    <t>Opravy a udržování</t>
  </si>
  <si>
    <t>5175</t>
  </si>
  <si>
    <t>Pohoštění</t>
  </si>
  <si>
    <t>5194</t>
  </si>
  <si>
    <t>Věcné dary</t>
  </si>
  <si>
    <t>3329</t>
  </si>
  <si>
    <t>3631</t>
  </si>
  <si>
    <t>5154</t>
  </si>
  <si>
    <t>Elektrická energie</t>
  </si>
  <si>
    <t>3721</t>
  </si>
  <si>
    <t>3722</t>
  </si>
  <si>
    <t>3745</t>
  </si>
  <si>
    <t>5137</t>
  </si>
  <si>
    <t>DHDM</t>
  </si>
  <si>
    <t>5213</t>
  </si>
  <si>
    <t>5903</t>
  </si>
  <si>
    <t>5222</t>
  </si>
  <si>
    <t>Neinv.transfery spolkům</t>
  </si>
  <si>
    <t>6112</t>
  </si>
  <si>
    <t>5023</t>
  </si>
  <si>
    <t>Odměny čl.zastup.obcí a krajů</t>
  </si>
  <si>
    <t>5032</t>
  </si>
  <si>
    <t>Pov.pojistné na veř.zdrav.poj.</t>
  </si>
  <si>
    <t>5132</t>
  </si>
  <si>
    <t>Ochranné pomůcky</t>
  </si>
  <si>
    <t>5136</t>
  </si>
  <si>
    <t>Knihy, učební pomůcky a tisk</t>
  </si>
  <si>
    <t>5162</t>
  </si>
  <si>
    <t>Služby elektronic.  komunikací</t>
  </si>
  <si>
    <t>5163</t>
  </si>
  <si>
    <t>Služby peněžních ústavů</t>
  </si>
  <si>
    <t>5168</t>
  </si>
  <si>
    <t>Zprac.dat a sl.inf.kom.techn.</t>
  </si>
  <si>
    <t>5229</t>
  </si>
  <si>
    <t>Ost.neinv.tra.nezisk.a pod.org</t>
  </si>
  <si>
    <t>5362</t>
  </si>
  <si>
    <t>Platby daní a poplatků SR</t>
  </si>
  <si>
    <t>6399</t>
  </si>
  <si>
    <t>5365</t>
  </si>
  <si>
    <t>Platby daní a popl.kraj.,obc..</t>
  </si>
  <si>
    <t>6409</t>
  </si>
  <si>
    <t>5366</t>
  </si>
  <si>
    <t>Výdaje z FV min.let kraj-obec</t>
  </si>
  <si>
    <t>Par.</t>
  </si>
  <si>
    <t>Popis</t>
  </si>
  <si>
    <t>Změna rozpočtu</t>
  </si>
  <si>
    <t>RO 3/2022</t>
  </si>
  <si>
    <t>4122</t>
  </si>
  <si>
    <t>Neinv.přijaté transf.od krajů</t>
  </si>
  <si>
    <t>3639</t>
  </si>
  <si>
    <t>Rezerva na krizová opatení</t>
  </si>
  <si>
    <t>6115</t>
  </si>
  <si>
    <t xml:space="preserve"> tel. a fax 373 396 945 (omezený provoz), 724 524 759 – starosta, e-mail : obeckopidlo@tiscali.cz</t>
  </si>
  <si>
    <t>Dne :  25.5. 2022</t>
  </si>
  <si>
    <t>Rozpočtové opatření  1/2022</t>
  </si>
  <si>
    <t>RO 1/2022</t>
  </si>
  <si>
    <t>Příj. z poskyt. služeb a výrobků</t>
  </si>
  <si>
    <t>Příj.z pronájmu pozemků</t>
  </si>
  <si>
    <t>Služby peněžních ústavů z fin operací</t>
  </si>
  <si>
    <t>Datum  vyvěšení :  25.5.2022</t>
  </si>
  <si>
    <t>Rozpočtové opatření  2/2022</t>
  </si>
  <si>
    <t>RO 2/2022</t>
  </si>
  <si>
    <t>Dne :  28.11. 2022</t>
  </si>
  <si>
    <t>Neinv.přijaté transf.z VPS SR,98008</t>
  </si>
  <si>
    <t>Neinv.přijaté transf.z VPS SR,98187</t>
  </si>
  <si>
    <t>Datum  vyvěšení :  28.11.2022</t>
  </si>
  <si>
    <t>Dne :  19.12.2022</t>
  </si>
  <si>
    <t>Datum  vyvěšení :  19.12.2022</t>
  </si>
  <si>
    <t xml:space="preserve"> Rozpočet na rok 2022</t>
  </si>
  <si>
    <t>V Kopidle dne 12.11.2021</t>
  </si>
  <si>
    <t>Datum  vyvěšení :  12.11.2021</t>
  </si>
  <si>
    <t>Rozpočtové opatření  3/2022</t>
  </si>
  <si>
    <t>Schváleno dne : 13.12.2021 , usnesením č.56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</si>
</sst>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" fillId="0" borderId="1" xfId="0" applyFont="1" applyBorder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/>
    <xf numFmtId="0" fontId="0" fillId="0" borderId="0" xfId="0" applyFont="1"/>
    <xf numFmtId="2" fontId="1" fillId="0" borderId="1" xfId="0" applyNumberFormat="1" applyFont="1" applyBorder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0" y="238125"/>
          <a:ext cx="57721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390525</xdr:colOff>
      <xdr:row>1</xdr:row>
      <xdr:rowOff>19050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238125"/>
          <a:ext cx="5762625" cy="19050"/>
        </a:xfrm>
        <a:prstGeom prst="rect">
          <a:avLst/>
        </a:prstGeom>
        <a:solidFill>
          <a:srgbClr val="808080"/>
        </a:solidFill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0" y="238125"/>
          <a:ext cx="57721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0</xdr:colOff>
      <xdr:row>1</xdr:row>
      <xdr:rowOff>19050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238125"/>
          <a:ext cx="5762625" cy="19050"/>
        </a:xfrm>
        <a:prstGeom prst="rect">
          <a:avLst/>
        </a:prstGeom>
        <a:solidFill>
          <a:srgbClr val="808080"/>
        </a:solidFill>
        <a:ln w="9525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0" y="238125"/>
          <a:ext cx="66198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390525</xdr:colOff>
      <xdr:row>1</xdr:row>
      <xdr:rowOff>19050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238125"/>
          <a:ext cx="6105525" cy="19050"/>
        </a:xfrm>
        <a:prstGeom prst="rect">
          <a:avLst/>
        </a:prstGeom>
        <a:solidFill>
          <a:srgbClr val="808080"/>
        </a:solidFill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E8BE90CF-93E5-4634-ABA5-DF4A74EFDF19}"/>
            </a:ext>
          </a:extLst>
        </xdr:cNvPr>
        <xdr:cNvSpPr>
          <a:spLocks noChangeShapeType="1"/>
        </xdr:cNvSpPr>
      </xdr:nvSpPr>
      <xdr:spPr bwMode="auto">
        <a:xfrm flipV="1">
          <a:off x="0" y="220980"/>
          <a:ext cx="569214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390525</xdr:colOff>
      <xdr:row>1</xdr:row>
      <xdr:rowOff>19050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C0F1469C-2DB2-4864-8911-4F31CEA86ED3}"/>
            </a:ext>
          </a:extLst>
        </xdr:cNvPr>
        <xdr:cNvSpPr>
          <a:spLocks noChangeArrowheads="1"/>
        </xdr:cNvSpPr>
      </xdr:nvSpPr>
      <xdr:spPr bwMode="auto">
        <a:xfrm>
          <a:off x="0" y="220980"/>
          <a:ext cx="5153025" cy="19050"/>
        </a:xfrm>
        <a:prstGeom prst="rect">
          <a:avLst/>
        </a:prstGeom>
        <a:solidFill>
          <a:srgbClr val="808080"/>
        </a:solidFill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&#382;ivatel\Downloads\RO3_2022_Kopidl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3_2022_Kopidlo"/>
    </sheetNames>
    <sheetDataSet>
      <sheetData sheetId="0">
        <row r="5">
          <cell r="F5">
            <v>23000</v>
          </cell>
        </row>
        <row r="6">
          <cell r="F6">
            <v>-10000</v>
          </cell>
        </row>
        <row r="7">
          <cell r="F7">
            <v>-10000</v>
          </cell>
        </row>
        <row r="8">
          <cell r="F8">
            <v>74000</v>
          </cell>
        </row>
        <row r="9">
          <cell r="F9">
            <v>-20000</v>
          </cell>
        </row>
        <row r="10">
          <cell r="F10">
            <v>55000</v>
          </cell>
        </row>
        <row r="11">
          <cell r="F11">
            <v>-15000</v>
          </cell>
        </row>
        <row r="14">
          <cell r="F14">
            <v>20</v>
          </cell>
        </row>
        <row r="15">
          <cell r="F15">
            <v>3000</v>
          </cell>
        </row>
        <row r="18">
          <cell r="F18">
            <v>25000</v>
          </cell>
        </row>
        <row r="19">
          <cell r="F19">
            <v>-11000</v>
          </cell>
        </row>
        <row r="20">
          <cell r="F20">
            <v>1000</v>
          </cell>
        </row>
        <row r="25">
          <cell r="F25">
            <v>-1000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37" workbookViewId="0">
      <selection activeCell="G42" sqref="G42"/>
    </sheetView>
  </sheetViews>
  <sheetFormatPr defaultRowHeight="14.4" x14ac:dyDescent="0.3"/>
  <cols>
    <col min="1" max="1" width="1.44140625" customWidth="1"/>
    <col min="2" max="2" width="7.5546875" customWidth="1"/>
    <col min="3" max="3" width="10.88671875" customWidth="1"/>
    <col min="4" max="4" width="34.5546875" customWidth="1"/>
    <col min="6" max="6" width="17" customWidth="1"/>
    <col min="7" max="7" width="6" customWidth="1"/>
  </cols>
  <sheetData>
    <row r="1" spans="1:7" ht="17.399999999999999" x14ac:dyDescent="0.3">
      <c r="A1" s="14"/>
      <c r="D1" s="14" t="s">
        <v>38</v>
      </c>
      <c r="G1" s="14"/>
    </row>
    <row r="2" spans="1:7" s="2" customFormat="1" x14ac:dyDescent="0.3">
      <c r="A2" s="15" t="s">
        <v>39</v>
      </c>
      <c r="B2" s="2" t="s">
        <v>40</v>
      </c>
      <c r="G2" s="15"/>
    </row>
    <row r="3" spans="1:7" s="2" customFormat="1" x14ac:dyDescent="0.3">
      <c r="A3" s="15"/>
      <c r="B3" s="2" t="s">
        <v>152</v>
      </c>
      <c r="G3" s="15"/>
    </row>
    <row r="4" spans="1:7" x14ac:dyDescent="0.3">
      <c r="B4" s="3"/>
    </row>
    <row r="5" spans="1:7" x14ac:dyDescent="0.3">
      <c r="D5" s="4" t="s">
        <v>168</v>
      </c>
      <c r="F5" t="s">
        <v>169</v>
      </c>
    </row>
    <row r="6" spans="1:7" x14ac:dyDescent="0.3">
      <c r="B6" s="3" t="s">
        <v>7</v>
      </c>
    </row>
    <row r="8" spans="1:7" x14ac:dyDescent="0.3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1:7" x14ac:dyDescent="0.3">
      <c r="B9" s="1"/>
      <c r="C9" s="1">
        <v>1111</v>
      </c>
      <c r="D9" s="1" t="s">
        <v>8</v>
      </c>
      <c r="E9" s="1">
        <v>261000</v>
      </c>
      <c r="F9" s="1"/>
    </row>
    <row r="10" spans="1:7" x14ac:dyDescent="0.3">
      <c r="B10" s="1"/>
      <c r="C10" s="1">
        <v>1112</v>
      </c>
      <c r="D10" s="1" t="s">
        <v>9</v>
      </c>
      <c r="E10" s="1">
        <v>45000</v>
      </c>
      <c r="F10" s="1"/>
    </row>
    <row r="11" spans="1:7" x14ac:dyDescent="0.3">
      <c r="B11" s="1"/>
      <c r="C11" s="1">
        <v>1113</v>
      </c>
      <c r="D11" s="1" t="s">
        <v>10</v>
      </c>
      <c r="E11" s="1">
        <v>26000</v>
      </c>
      <c r="F11" s="1"/>
    </row>
    <row r="12" spans="1:7" x14ac:dyDescent="0.3">
      <c r="B12" s="1"/>
      <c r="C12" s="1">
        <v>1121</v>
      </c>
      <c r="D12" s="1" t="s">
        <v>11</v>
      </c>
      <c r="E12" s="1">
        <v>232000</v>
      </c>
      <c r="F12" s="1"/>
    </row>
    <row r="13" spans="1:7" x14ac:dyDescent="0.3">
      <c r="B13" s="1"/>
      <c r="C13" s="1">
        <v>1122</v>
      </c>
      <c r="D13" s="1" t="s">
        <v>32</v>
      </c>
      <c r="E13" s="1">
        <v>25000</v>
      </c>
      <c r="F13" s="1"/>
    </row>
    <row r="14" spans="1:7" x14ac:dyDescent="0.3">
      <c r="B14" s="1"/>
      <c r="C14" s="1">
        <v>1211</v>
      </c>
      <c r="D14" s="1" t="s">
        <v>12</v>
      </c>
      <c r="E14" s="1">
        <v>461000</v>
      </c>
      <c r="F14" s="1"/>
    </row>
    <row r="15" spans="1:7" x14ac:dyDescent="0.3">
      <c r="B15" s="1"/>
      <c r="C15" s="1">
        <v>1511</v>
      </c>
      <c r="D15" s="1" t="s">
        <v>13</v>
      </c>
      <c r="E15" s="1">
        <v>161000</v>
      </c>
      <c r="F15" s="1"/>
    </row>
    <row r="16" spans="1:7" x14ac:dyDescent="0.3">
      <c r="B16" s="1"/>
      <c r="C16" s="1">
        <v>1337</v>
      </c>
      <c r="D16" s="1" t="s">
        <v>14</v>
      </c>
      <c r="E16" s="1">
        <v>180000</v>
      </c>
      <c r="F16" s="1" t="s">
        <v>5</v>
      </c>
    </row>
    <row r="17" spans="2:6" x14ac:dyDescent="0.3">
      <c r="B17" s="1">
        <v>6171</v>
      </c>
      <c r="C17" s="1"/>
      <c r="D17" s="1" t="s">
        <v>15</v>
      </c>
      <c r="E17" s="1">
        <v>1000</v>
      </c>
      <c r="F17" s="1"/>
    </row>
    <row r="18" spans="2:6" x14ac:dyDescent="0.3">
      <c r="B18" s="1">
        <v>3319</v>
      </c>
      <c r="C18" s="1"/>
      <c r="D18" s="1" t="s">
        <v>27</v>
      </c>
      <c r="E18" s="1">
        <v>12000</v>
      </c>
      <c r="F18" s="1"/>
    </row>
    <row r="19" spans="2:6" x14ac:dyDescent="0.3">
      <c r="B19" s="1">
        <v>5512</v>
      </c>
      <c r="C19" s="1"/>
      <c r="D19" s="1" t="s">
        <v>28</v>
      </c>
      <c r="E19" s="1">
        <v>1000</v>
      </c>
      <c r="F19" s="1"/>
    </row>
    <row r="20" spans="2:6" x14ac:dyDescent="0.3">
      <c r="B20" s="1"/>
      <c r="C20" s="1">
        <v>4112</v>
      </c>
      <c r="D20" s="1" t="s">
        <v>16</v>
      </c>
      <c r="E20" s="1">
        <v>55000</v>
      </c>
      <c r="F20" s="1"/>
    </row>
    <row r="21" spans="2:6" x14ac:dyDescent="0.3">
      <c r="B21" s="1"/>
      <c r="C21" s="1"/>
      <c r="D21" s="1" t="s">
        <v>23</v>
      </c>
      <c r="E21" s="1">
        <f>SUM(E9:E20)</f>
        <v>1460000</v>
      </c>
      <c r="F21" s="1"/>
    </row>
    <row r="23" spans="2:6" x14ac:dyDescent="0.3">
      <c r="B23" s="3" t="s">
        <v>6</v>
      </c>
    </row>
    <row r="25" spans="2:6" x14ac:dyDescent="0.3">
      <c r="B25" s="1" t="s">
        <v>17</v>
      </c>
      <c r="C25" s="1" t="s">
        <v>18</v>
      </c>
      <c r="D25" s="1" t="s">
        <v>2</v>
      </c>
      <c r="E25" s="1" t="s">
        <v>3</v>
      </c>
      <c r="F25" s="1" t="s">
        <v>4</v>
      </c>
    </row>
    <row r="26" spans="2:6" x14ac:dyDescent="0.3">
      <c r="B26" s="1">
        <v>2341</v>
      </c>
      <c r="C26" s="1"/>
      <c r="D26" s="1" t="s">
        <v>35</v>
      </c>
      <c r="E26" s="1">
        <v>320000</v>
      </c>
      <c r="F26" s="1"/>
    </row>
    <row r="27" spans="2:6" x14ac:dyDescent="0.3">
      <c r="B27" s="1">
        <v>3319</v>
      </c>
      <c r="C27" s="1"/>
      <c r="D27" s="1" t="s">
        <v>19</v>
      </c>
      <c r="E27" s="1">
        <v>100000</v>
      </c>
      <c r="F27" s="13"/>
    </row>
    <row r="28" spans="2:6" x14ac:dyDescent="0.3">
      <c r="B28" s="1">
        <v>3326</v>
      </c>
      <c r="C28" s="1"/>
      <c r="D28" s="1" t="s">
        <v>25</v>
      </c>
      <c r="E28" s="1">
        <v>20000</v>
      </c>
      <c r="F28" s="1"/>
    </row>
    <row r="29" spans="2:6" x14ac:dyDescent="0.3">
      <c r="B29" s="1"/>
      <c r="C29" s="1"/>
      <c r="D29" s="1" t="s">
        <v>26</v>
      </c>
      <c r="E29" s="1"/>
      <c r="F29" s="1"/>
    </row>
    <row r="30" spans="2:6" x14ac:dyDescent="0.3">
      <c r="B30" s="1">
        <v>3631</v>
      </c>
      <c r="C30" s="1"/>
      <c r="D30" s="1" t="s">
        <v>41</v>
      </c>
      <c r="E30" s="1">
        <v>50000</v>
      </c>
      <c r="F30" s="1"/>
    </row>
    <row r="31" spans="2:6" x14ac:dyDescent="0.3">
      <c r="B31" s="1">
        <v>3721</v>
      </c>
      <c r="C31" s="1"/>
      <c r="D31" s="1" t="s">
        <v>37</v>
      </c>
      <c r="E31" s="1">
        <v>40000</v>
      </c>
      <c r="F31" s="1"/>
    </row>
    <row r="32" spans="2:6" x14ac:dyDescent="0.3">
      <c r="B32" s="1">
        <v>3722</v>
      </c>
      <c r="C32" s="1"/>
      <c r="D32" s="1" t="s">
        <v>36</v>
      </c>
      <c r="E32" s="1">
        <v>280000</v>
      </c>
      <c r="F32" s="1"/>
    </row>
    <row r="33" spans="2:6" x14ac:dyDescent="0.3">
      <c r="B33" s="1">
        <v>3745</v>
      </c>
      <c r="C33" s="1"/>
      <c r="D33" s="1" t="s">
        <v>31</v>
      </c>
      <c r="E33" s="1">
        <v>50000</v>
      </c>
      <c r="F33" s="1"/>
    </row>
    <row r="34" spans="2:6" x14ac:dyDescent="0.3">
      <c r="B34" s="1">
        <v>5512</v>
      </c>
      <c r="C34" s="1"/>
      <c r="D34" s="1" t="s">
        <v>20</v>
      </c>
      <c r="E34" s="1">
        <v>20000</v>
      </c>
      <c r="F34" s="1"/>
    </row>
    <row r="35" spans="2:6" x14ac:dyDescent="0.3">
      <c r="B35" s="1">
        <v>6112</v>
      </c>
      <c r="C35" s="1"/>
      <c r="D35" s="1" t="s">
        <v>21</v>
      </c>
      <c r="E35" s="1">
        <v>250000</v>
      </c>
      <c r="F35" s="1"/>
    </row>
    <row r="36" spans="2:6" x14ac:dyDescent="0.3">
      <c r="B36" s="1">
        <v>6171</v>
      </c>
      <c r="C36" s="1"/>
      <c r="D36" s="1" t="s">
        <v>22</v>
      </c>
      <c r="E36" s="1">
        <v>330000</v>
      </c>
      <c r="F36" s="1"/>
    </row>
    <row r="37" spans="2:6" x14ac:dyDescent="0.3">
      <c r="B37" s="1"/>
      <c r="C37" s="1"/>
      <c r="D37" s="1" t="s">
        <v>24</v>
      </c>
      <c r="E37" s="1">
        <f>SUM(E26:E36)</f>
        <v>1460000</v>
      </c>
      <c r="F37" s="1"/>
    </row>
    <row r="38" spans="2:6" ht="15" thickBot="1" x14ac:dyDescent="0.35"/>
    <row r="39" spans="2:6" ht="15" thickBot="1" x14ac:dyDescent="0.35">
      <c r="D39" s="5"/>
      <c r="E39" s="6" t="s">
        <v>29</v>
      </c>
    </row>
    <row r="40" spans="2:6" x14ac:dyDescent="0.3">
      <c r="D40" s="7" t="s">
        <v>7</v>
      </c>
      <c r="E40" s="11">
        <f>E21</f>
        <v>1460000</v>
      </c>
    </row>
    <row r="41" spans="2:6" ht="15" thickBot="1" x14ac:dyDescent="0.35">
      <c r="D41" s="8" t="s">
        <v>6</v>
      </c>
      <c r="E41" s="12">
        <f>E37</f>
        <v>1460000</v>
      </c>
    </row>
    <row r="42" spans="2:6" ht="15" thickBot="1" x14ac:dyDescent="0.35">
      <c r="D42" s="9" t="s">
        <v>30</v>
      </c>
      <c r="E42" s="10">
        <v>0</v>
      </c>
    </row>
    <row r="43" spans="2:6" x14ac:dyDescent="0.3">
      <c r="D43" s="3"/>
    </row>
    <row r="44" spans="2:6" x14ac:dyDescent="0.3">
      <c r="B44" t="s">
        <v>170</v>
      </c>
      <c r="F44" t="s">
        <v>34</v>
      </c>
    </row>
    <row r="45" spans="2:6" x14ac:dyDescent="0.3">
      <c r="F45" t="s">
        <v>33</v>
      </c>
    </row>
    <row r="46" spans="2:6" x14ac:dyDescent="0.3">
      <c r="B46" s="25" t="s">
        <v>172</v>
      </c>
      <c r="C46" s="25"/>
      <c r="D46" s="25"/>
      <c r="E46" s="25"/>
      <c r="F46" s="25"/>
    </row>
    <row r="47" spans="2:6" x14ac:dyDescent="0.3">
      <c r="B47" s="25" t="s">
        <v>42</v>
      </c>
      <c r="C47" s="25"/>
      <c r="D47" s="25"/>
      <c r="E47" s="25"/>
      <c r="F47" s="25"/>
    </row>
    <row r="48" spans="2:6" x14ac:dyDescent="0.3">
      <c r="B48" s="25" t="s">
        <v>43</v>
      </c>
      <c r="C48" s="25"/>
      <c r="D48" s="25"/>
      <c r="E48" s="25"/>
      <c r="F48" s="2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opLeftCell="A28" workbookViewId="0">
      <selection activeCell="F31" sqref="F31:F32"/>
    </sheetView>
  </sheetViews>
  <sheetFormatPr defaultRowHeight="14.4" x14ac:dyDescent="0.3"/>
  <cols>
    <col min="1" max="1" width="1.44140625" customWidth="1"/>
    <col min="2" max="2" width="7.5546875" customWidth="1"/>
    <col min="3" max="3" width="10.88671875" customWidth="1"/>
    <col min="4" max="4" width="34.5546875" customWidth="1"/>
    <col min="5" max="5" width="14.33203125" customWidth="1"/>
    <col min="6" max="6" width="17" customWidth="1"/>
  </cols>
  <sheetData>
    <row r="1" spans="1:6" ht="17.399999999999999" x14ac:dyDescent="0.3">
      <c r="A1" s="14"/>
      <c r="D1" s="14" t="s">
        <v>38</v>
      </c>
    </row>
    <row r="2" spans="1:6" s="2" customFormat="1" x14ac:dyDescent="0.3">
      <c r="A2" s="15" t="s">
        <v>39</v>
      </c>
      <c r="B2" s="2" t="s">
        <v>40</v>
      </c>
    </row>
    <row r="3" spans="1:6" s="2" customFormat="1" x14ac:dyDescent="0.3">
      <c r="A3" s="15"/>
      <c r="B3" s="2" t="s">
        <v>152</v>
      </c>
    </row>
    <row r="4" spans="1:6" s="2" customFormat="1" x14ac:dyDescent="0.3">
      <c r="A4" s="15"/>
    </row>
    <row r="5" spans="1:6" x14ac:dyDescent="0.3">
      <c r="B5" s="3"/>
      <c r="C5" t="s">
        <v>154</v>
      </c>
      <c r="F5" t="s">
        <v>153</v>
      </c>
    </row>
    <row r="6" spans="1:6" x14ac:dyDescent="0.3">
      <c r="B6" s="16" t="s">
        <v>143</v>
      </c>
      <c r="C6" s="1" t="s">
        <v>18</v>
      </c>
      <c r="D6" s="1" t="s">
        <v>144</v>
      </c>
      <c r="E6" s="1" t="s">
        <v>145</v>
      </c>
    </row>
    <row r="7" spans="1:6" x14ac:dyDescent="0.3">
      <c r="B7" s="17" t="s">
        <v>7</v>
      </c>
      <c r="C7" s="17"/>
      <c r="D7" s="17"/>
      <c r="E7" s="21" t="s">
        <v>155</v>
      </c>
      <c r="F7" s="3"/>
    </row>
    <row r="8" spans="1:6" x14ac:dyDescent="0.3">
      <c r="B8" s="1" t="s">
        <v>44</v>
      </c>
      <c r="C8" s="1" t="s">
        <v>58</v>
      </c>
      <c r="D8" s="1" t="s">
        <v>59</v>
      </c>
      <c r="E8" s="18">
        <v>500</v>
      </c>
    </row>
    <row r="9" spans="1:6" x14ac:dyDescent="0.3">
      <c r="B9" s="1" t="s">
        <v>44</v>
      </c>
      <c r="C9" s="1" t="s">
        <v>60</v>
      </c>
      <c r="D9" s="1" t="s">
        <v>61</v>
      </c>
      <c r="E9" s="18">
        <v>10000</v>
      </c>
    </row>
    <row r="10" spans="1:6" x14ac:dyDescent="0.3">
      <c r="B10" s="1" t="s">
        <v>44</v>
      </c>
      <c r="C10" s="20">
        <v>4111</v>
      </c>
      <c r="D10" s="1" t="s">
        <v>67</v>
      </c>
      <c r="E10" s="18">
        <v>7508.18</v>
      </c>
    </row>
    <row r="11" spans="1:6" x14ac:dyDescent="0.3">
      <c r="B11" s="20">
        <v>3722</v>
      </c>
      <c r="C11" s="20">
        <v>2111</v>
      </c>
      <c r="D11" s="1" t="s">
        <v>156</v>
      </c>
      <c r="E11" s="18">
        <v>500</v>
      </c>
    </row>
    <row r="12" spans="1:6" x14ac:dyDescent="0.3">
      <c r="B12" s="20">
        <v>3639</v>
      </c>
      <c r="C12" s="20">
        <v>2131</v>
      </c>
      <c r="D12" s="1" t="s">
        <v>157</v>
      </c>
      <c r="E12" s="18">
        <v>5000</v>
      </c>
    </row>
    <row r="13" spans="1:6" x14ac:dyDescent="0.3">
      <c r="B13" s="1" t="s">
        <v>78</v>
      </c>
      <c r="C13" s="1" t="s">
        <v>79</v>
      </c>
      <c r="D13" s="1" t="s">
        <v>80</v>
      </c>
      <c r="E13" s="18">
        <v>2000</v>
      </c>
    </row>
    <row r="14" spans="1:6" x14ac:dyDescent="0.3">
      <c r="B14" s="1" t="s">
        <v>81</v>
      </c>
      <c r="C14" s="1" t="s">
        <v>82</v>
      </c>
      <c r="D14" s="1" t="s">
        <v>83</v>
      </c>
      <c r="E14" s="18">
        <v>1000</v>
      </c>
    </row>
    <row r="15" spans="1:6" x14ac:dyDescent="0.3">
      <c r="B15" s="17" t="s">
        <v>23</v>
      </c>
      <c r="C15" s="17"/>
      <c r="D15" s="17"/>
      <c r="E15" s="19">
        <f>SUM(E8:E14)</f>
        <v>26508.18</v>
      </c>
    </row>
    <row r="16" spans="1:6" x14ac:dyDescent="0.3">
      <c r="B16" s="1"/>
      <c r="C16" s="1"/>
      <c r="D16" s="1"/>
      <c r="E16" s="18"/>
    </row>
    <row r="17" spans="2:6" x14ac:dyDescent="0.3">
      <c r="B17" s="17" t="s">
        <v>6</v>
      </c>
      <c r="C17" s="17"/>
      <c r="D17" s="17"/>
      <c r="E17" s="21" t="s">
        <v>155</v>
      </c>
    </row>
    <row r="18" spans="2:6" x14ac:dyDescent="0.3">
      <c r="B18" s="1" t="s">
        <v>70</v>
      </c>
      <c r="C18" s="1">
        <v>5175</v>
      </c>
      <c r="D18" s="1" t="s">
        <v>102</v>
      </c>
      <c r="E18" s="18">
        <v>2000</v>
      </c>
    </row>
    <row r="19" spans="2:6" x14ac:dyDescent="0.3">
      <c r="B19" s="1" t="s">
        <v>90</v>
      </c>
      <c r="C19" s="1" t="s">
        <v>91</v>
      </c>
      <c r="D19" s="1" t="s">
        <v>92</v>
      </c>
      <c r="E19" s="18">
        <v>10000</v>
      </c>
    </row>
    <row r="20" spans="2:6" x14ac:dyDescent="0.3">
      <c r="B20" s="1" t="s">
        <v>90</v>
      </c>
      <c r="C20" s="1" t="s">
        <v>93</v>
      </c>
      <c r="D20" s="1" t="s">
        <v>94</v>
      </c>
      <c r="E20" s="18">
        <v>3000</v>
      </c>
    </row>
    <row r="21" spans="2:6" x14ac:dyDescent="0.3">
      <c r="B21" s="1" t="s">
        <v>73</v>
      </c>
      <c r="C21" s="1" t="s">
        <v>97</v>
      </c>
      <c r="D21" s="1" t="s">
        <v>98</v>
      </c>
      <c r="E21" s="18">
        <v>10000</v>
      </c>
    </row>
    <row r="22" spans="2:6" x14ac:dyDescent="0.3">
      <c r="B22" s="1" t="s">
        <v>111</v>
      </c>
      <c r="C22" s="1" t="s">
        <v>112</v>
      </c>
      <c r="D22" s="1" t="s">
        <v>113</v>
      </c>
      <c r="E22" s="18">
        <v>24200</v>
      </c>
    </row>
    <row r="23" spans="2:6" x14ac:dyDescent="0.3">
      <c r="B23" s="1" t="s">
        <v>77</v>
      </c>
      <c r="C23" s="20">
        <v>5163</v>
      </c>
      <c r="D23" s="1" t="s">
        <v>130</v>
      </c>
      <c r="E23" s="18">
        <v>500</v>
      </c>
    </row>
    <row r="24" spans="2:6" x14ac:dyDescent="0.3">
      <c r="B24" s="1" t="s">
        <v>77</v>
      </c>
      <c r="C24" s="1" t="s">
        <v>116</v>
      </c>
      <c r="D24" s="1" t="s">
        <v>117</v>
      </c>
      <c r="E24" s="18">
        <v>4000</v>
      </c>
    </row>
    <row r="25" spans="2:6" x14ac:dyDescent="0.3">
      <c r="B25" s="1" t="s">
        <v>78</v>
      </c>
      <c r="C25" s="1" t="s">
        <v>88</v>
      </c>
      <c r="D25" s="1" t="s">
        <v>89</v>
      </c>
      <c r="E25" s="18">
        <v>15000</v>
      </c>
    </row>
    <row r="26" spans="2:6" x14ac:dyDescent="0.3">
      <c r="B26" s="1" t="s">
        <v>81</v>
      </c>
      <c r="C26" s="20">
        <v>5153</v>
      </c>
      <c r="D26" s="1" t="s">
        <v>158</v>
      </c>
      <c r="E26" s="18">
        <v>3000</v>
      </c>
    </row>
    <row r="27" spans="2:6" x14ac:dyDescent="0.3">
      <c r="B27" s="1" t="s">
        <v>140</v>
      </c>
      <c r="C27" s="1" t="s">
        <v>141</v>
      </c>
      <c r="D27" s="1" t="s">
        <v>142</v>
      </c>
      <c r="E27" s="18">
        <v>2000</v>
      </c>
    </row>
    <row r="28" spans="2:6" x14ac:dyDescent="0.3">
      <c r="B28" s="17" t="s">
        <v>24</v>
      </c>
      <c r="C28" s="1"/>
      <c r="D28" s="1"/>
      <c r="E28" s="19">
        <f>SUM(E18:E27)</f>
        <v>73700</v>
      </c>
    </row>
    <row r="29" spans="2:6" x14ac:dyDescent="0.3">
      <c r="B29" s="1"/>
      <c r="C29" s="1"/>
      <c r="D29" s="1"/>
      <c r="E29" s="1"/>
    </row>
    <row r="30" spans="2:6" x14ac:dyDescent="0.3">
      <c r="B30" s="2"/>
      <c r="C30" s="2"/>
      <c r="D30" s="2"/>
      <c r="E30" s="2"/>
    </row>
    <row r="31" spans="2:6" x14ac:dyDescent="0.3">
      <c r="B31" t="s">
        <v>159</v>
      </c>
      <c r="F31" t="s">
        <v>34</v>
      </c>
    </row>
    <row r="32" spans="2:6" x14ac:dyDescent="0.3">
      <c r="F32" t="s">
        <v>33</v>
      </c>
    </row>
    <row r="34" spans="2:2" x14ac:dyDescent="0.3">
      <c r="B34" t="s">
        <v>42</v>
      </c>
    </row>
    <row r="35" spans="2:2" x14ac:dyDescent="0.3">
      <c r="B35" t="s">
        <v>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topLeftCell="A40" workbookViewId="0">
      <selection activeCell="F43" sqref="F43:F44"/>
    </sheetView>
  </sheetViews>
  <sheetFormatPr defaultRowHeight="14.4" x14ac:dyDescent="0.3"/>
  <cols>
    <col min="1" max="1" width="1.44140625" customWidth="1"/>
    <col min="2" max="2" width="7.5546875" customWidth="1"/>
    <col min="3" max="3" width="10.88671875" customWidth="1"/>
    <col min="4" max="4" width="34.5546875" customWidth="1"/>
    <col min="5" max="5" width="15" customWidth="1"/>
    <col min="6" max="6" width="13.5546875" customWidth="1"/>
    <col min="7" max="7" width="2.88671875" customWidth="1"/>
  </cols>
  <sheetData>
    <row r="1" spans="1:6" ht="17.399999999999999" x14ac:dyDescent="0.3">
      <c r="A1" s="14"/>
      <c r="D1" s="14" t="s">
        <v>38</v>
      </c>
      <c r="F1" s="14"/>
    </row>
    <row r="2" spans="1:6" s="2" customFormat="1" x14ac:dyDescent="0.3">
      <c r="A2" s="15" t="s">
        <v>39</v>
      </c>
      <c r="B2" s="2" t="s">
        <v>40</v>
      </c>
      <c r="F2" s="15"/>
    </row>
    <row r="3" spans="1:6" s="2" customFormat="1" x14ac:dyDescent="0.3">
      <c r="A3" s="15"/>
      <c r="B3" s="2" t="s">
        <v>152</v>
      </c>
      <c r="F3" s="15"/>
    </row>
    <row r="4" spans="1:6" s="2" customFormat="1" x14ac:dyDescent="0.3">
      <c r="A4" s="15"/>
      <c r="F4" s="15"/>
    </row>
    <row r="5" spans="1:6" x14ac:dyDescent="0.3">
      <c r="B5" s="3"/>
      <c r="C5" t="s">
        <v>160</v>
      </c>
      <c r="F5" t="s">
        <v>162</v>
      </c>
    </row>
    <row r="6" spans="1:6" x14ac:dyDescent="0.3">
      <c r="B6" s="16" t="s">
        <v>143</v>
      </c>
      <c r="C6" s="1" t="s">
        <v>18</v>
      </c>
      <c r="D6" s="1" t="s">
        <v>144</v>
      </c>
      <c r="E6" s="1" t="s">
        <v>145</v>
      </c>
    </row>
    <row r="7" spans="1:6" x14ac:dyDescent="0.3">
      <c r="B7" s="17" t="s">
        <v>7</v>
      </c>
      <c r="C7" s="17"/>
      <c r="D7" s="17"/>
      <c r="E7" s="17" t="s">
        <v>161</v>
      </c>
    </row>
    <row r="8" spans="1:6" x14ac:dyDescent="0.3">
      <c r="B8" s="1" t="s">
        <v>44</v>
      </c>
      <c r="C8" s="1" t="s">
        <v>45</v>
      </c>
      <c r="D8" s="1" t="s">
        <v>46</v>
      </c>
      <c r="E8" s="1">
        <v>70000</v>
      </c>
    </row>
    <row r="9" spans="1:6" x14ac:dyDescent="0.3">
      <c r="B9" s="1" t="s">
        <v>44</v>
      </c>
      <c r="C9" s="1" t="s">
        <v>49</v>
      </c>
      <c r="D9" s="1" t="s">
        <v>50</v>
      </c>
      <c r="E9" s="1">
        <v>55000</v>
      </c>
    </row>
    <row r="10" spans="1:6" x14ac:dyDescent="0.3">
      <c r="B10" s="1" t="s">
        <v>44</v>
      </c>
      <c r="C10" s="1" t="s">
        <v>51</v>
      </c>
      <c r="D10" s="1" t="s">
        <v>52</v>
      </c>
      <c r="E10" s="1">
        <v>230000</v>
      </c>
    </row>
    <row r="11" spans="1:6" x14ac:dyDescent="0.3">
      <c r="B11" s="1" t="s">
        <v>44</v>
      </c>
      <c r="C11" s="1" t="s">
        <v>55</v>
      </c>
      <c r="D11" s="1" t="s">
        <v>12</v>
      </c>
      <c r="E11" s="1">
        <v>700000</v>
      </c>
    </row>
    <row r="12" spans="1:6" x14ac:dyDescent="0.3">
      <c r="B12" s="1" t="s">
        <v>44</v>
      </c>
      <c r="C12" s="1" t="s">
        <v>60</v>
      </c>
      <c r="D12" s="1" t="s">
        <v>61</v>
      </c>
      <c r="E12" s="1">
        <v>8000</v>
      </c>
    </row>
    <row r="13" spans="1:6" x14ac:dyDescent="0.3">
      <c r="B13" s="1" t="s">
        <v>44</v>
      </c>
      <c r="C13" s="1" t="s">
        <v>66</v>
      </c>
      <c r="D13" s="1" t="s">
        <v>163</v>
      </c>
      <c r="E13" s="1">
        <v>9400</v>
      </c>
    </row>
    <row r="14" spans="1:6" x14ac:dyDescent="0.3">
      <c r="B14" s="1" t="s">
        <v>44</v>
      </c>
      <c r="C14" s="1" t="s">
        <v>66</v>
      </c>
      <c r="D14" s="1" t="s">
        <v>164</v>
      </c>
      <c r="E14" s="1">
        <v>32000</v>
      </c>
    </row>
    <row r="15" spans="1:6" x14ac:dyDescent="0.3">
      <c r="B15" s="1" t="s">
        <v>44</v>
      </c>
      <c r="C15" s="1" t="s">
        <v>68</v>
      </c>
      <c r="D15" s="1" t="s">
        <v>69</v>
      </c>
      <c r="E15" s="1">
        <v>15500</v>
      </c>
    </row>
    <row r="16" spans="1:6" x14ac:dyDescent="0.3">
      <c r="B16" s="1" t="s">
        <v>149</v>
      </c>
      <c r="C16" s="1" t="s">
        <v>71</v>
      </c>
      <c r="D16" s="1" t="s">
        <v>72</v>
      </c>
      <c r="E16" s="1">
        <v>23000</v>
      </c>
    </row>
    <row r="17" spans="2:5" x14ac:dyDescent="0.3">
      <c r="B17" s="17" t="s">
        <v>23</v>
      </c>
      <c r="C17" s="17"/>
      <c r="D17" s="17"/>
      <c r="E17" s="17">
        <f>SUM(E8:E16)</f>
        <v>1142900</v>
      </c>
    </row>
    <row r="18" spans="2:5" x14ac:dyDescent="0.3">
      <c r="B18" s="1"/>
      <c r="C18" s="1"/>
      <c r="D18" s="1"/>
      <c r="E18" s="1"/>
    </row>
    <row r="19" spans="2:5" ht="14.4" customHeight="1" x14ac:dyDescent="0.3">
      <c r="B19" s="17" t="s">
        <v>6</v>
      </c>
      <c r="C19" s="17"/>
      <c r="D19" s="17"/>
      <c r="E19" s="17" t="s">
        <v>161</v>
      </c>
    </row>
    <row r="20" spans="2:5" x14ac:dyDescent="0.3">
      <c r="B20" s="1" t="s">
        <v>87</v>
      </c>
      <c r="C20" s="1" t="s">
        <v>88</v>
      </c>
      <c r="D20" s="1" t="s">
        <v>89</v>
      </c>
      <c r="E20" s="1">
        <v>10000</v>
      </c>
    </row>
    <row r="21" spans="2:5" x14ac:dyDescent="0.3">
      <c r="B21" s="1" t="s">
        <v>73</v>
      </c>
      <c r="C21" s="1" t="s">
        <v>97</v>
      </c>
      <c r="D21" s="1" t="s">
        <v>98</v>
      </c>
      <c r="E21" s="1">
        <v>8000</v>
      </c>
    </row>
    <row r="22" spans="2:5" x14ac:dyDescent="0.3">
      <c r="B22" s="1" t="s">
        <v>73</v>
      </c>
      <c r="C22" s="1" t="s">
        <v>101</v>
      </c>
      <c r="D22" s="1" t="s">
        <v>102</v>
      </c>
      <c r="E22" s="1">
        <v>2000</v>
      </c>
    </row>
    <row r="23" spans="2:5" x14ac:dyDescent="0.3">
      <c r="B23" s="1" t="s">
        <v>76</v>
      </c>
      <c r="C23" s="1" t="s">
        <v>95</v>
      </c>
      <c r="D23" s="1" t="s">
        <v>96</v>
      </c>
      <c r="E23" s="1">
        <v>15000</v>
      </c>
    </row>
    <row r="24" spans="2:5" x14ac:dyDescent="0.3">
      <c r="B24" s="1" t="s">
        <v>106</v>
      </c>
      <c r="C24" s="1" t="s">
        <v>107</v>
      </c>
      <c r="D24" s="1" t="s">
        <v>108</v>
      </c>
      <c r="E24" s="1">
        <v>30000</v>
      </c>
    </row>
    <row r="25" spans="2:5" x14ac:dyDescent="0.3">
      <c r="B25" s="1" t="s">
        <v>110</v>
      </c>
      <c r="C25" s="1" t="s">
        <v>88</v>
      </c>
      <c r="D25" s="1" t="s">
        <v>89</v>
      </c>
      <c r="E25" s="1">
        <v>10000</v>
      </c>
    </row>
    <row r="26" spans="2:5" x14ac:dyDescent="0.3">
      <c r="B26" s="1" t="s">
        <v>111</v>
      </c>
      <c r="C26" s="1" t="s">
        <v>88</v>
      </c>
      <c r="D26" s="1" t="s">
        <v>89</v>
      </c>
      <c r="E26" s="1">
        <v>12000</v>
      </c>
    </row>
    <row r="27" spans="2:5" x14ac:dyDescent="0.3">
      <c r="B27" s="1" t="s">
        <v>77</v>
      </c>
      <c r="C27" s="1" t="s">
        <v>107</v>
      </c>
      <c r="D27" s="1" t="s">
        <v>108</v>
      </c>
      <c r="E27" s="1">
        <v>2000</v>
      </c>
    </row>
    <row r="28" spans="2:5" x14ac:dyDescent="0.3">
      <c r="B28" s="1" t="s">
        <v>118</v>
      </c>
      <c r="C28" s="1" t="s">
        <v>119</v>
      </c>
      <c r="D28" s="1" t="s">
        <v>120</v>
      </c>
      <c r="E28" s="1">
        <v>65000</v>
      </c>
    </row>
    <row r="29" spans="2:5" x14ac:dyDescent="0.3">
      <c r="B29" s="1" t="s">
        <v>118</v>
      </c>
      <c r="C29" s="1" t="s">
        <v>121</v>
      </c>
      <c r="D29" s="1" t="s">
        <v>122</v>
      </c>
      <c r="E29" s="1">
        <v>15000</v>
      </c>
    </row>
    <row r="30" spans="2:5" x14ac:dyDescent="0.3">
      <c r="B30" s="1" t="s">
        <v>151</v>
      </c>
      <c r="C30" s="1" t="s">
        <v>91</v>
      </c>
      <c r="D30" s="1" t="s">
        <v>92</v>
      </c>
      <c r="E30" s="1">
        <v>12000</v>
      </c>
    </row>
    <row r="31" spans="2:5" x14ac:dyDescent="0.3">
      <c r="B31" s="1" t="s">
        <v>151</v>
      </c>
      <c r="C31" s="1" t="s">
        <v>112</v>
      </c>
      <c r="D31" s="1" t="s">
        <v>113</v>
      </c>
      <c r="E31" s="1">
        <v>7000</v>
      </c>
    </row>
    <row r="32" spans="2:5" x14ac:dyDescent="0.3">
      <c r="B32" s="1" t="s">
        <v>151</v>
      </c>
      <c r="C32" s="1" t="s">
        <v>95</v>
      </c>
      <c r="D32" s="1" t="s">
        <v>96</v>
      </c>
      <c r="E32" s="1">
        <v>5000</v>
      </c>
    </row>
    <row r="33" spans="2:6" x14ac:dyDescent="0.3">
      <c r="B33" s="1" t="s">
        <v>151</v>
      </c>
      <c r="C33" s="1" t="s">
        <v>131</v>
      </c>
      <c r="D33" s="1" t="s">
        <v>132</v>
      </c>
      <c r="E33" s="1">
        <v>5000</v>
      </c>
    </row>
    <row r="34" spans="2:6" x14ac:dyDescent="0.3">
      <c r="B34" s="1" t="s">
        <v>151</v>
      </c>
      <c r="C34" s="1" t="s">
        <v>101</v>
      </c>
      <c r="D34" s="1" t="s">
        <v>102</v>
      </c>
      <c r="E34" s="1">
        <v>1500</v>
      </c>
    </row>
    <row r="35" spans="2:6" x14ac:dyDescent="0.3">
      <c r="B35" s="1" t="s">
        <v>78</v>
      </c>
      <c r="C35" s="1" t="s">
        <v>107</v>
      </c>
      <c r="D35" s="1" t="s">
        <v>108</v>
      </c>
      <c r="E35" s="1">
        <v>45000</v>
      </c>
    </row>
    <row r="36" spans="2:6" x14ac:dyDescent="0.3">
      <c r="B36" s="1" t="s">
        <v>78</v>
      </c>
      <c r="C36" s="1" t="s">
        <v>127</v>
      </c>
      <c r="D36" s="1" t="s">
        <v>128</v>
      </c>
      <c r="E36" s="1">
        <v>2000</v>
      </c>
    </row>
    <row r="37" spans="2:6" x14ac:dyDescent="0.3">
      <c r="B37" s="1" t="s">
        <v>78</v>
      </c>
      <c r="C37" s="1" t="s">
        <v>129</v>
      </c>
      <c r="D37" s="1" t="s">
        <v>130</v>
      </c>
      <c r="E37" s="1">
        <v>5000</v>
      </c>
    </row>
    <row r="38" spans="2:6" x14ac:dyDescent="0.3">
      <c r="B38" s="1" t="s">
        <v>78</v>
      </c>
      <c r="C38" s="1" t="s">
        <v>93</v>
      </c>
      <c r="D38" s="1" t="s">
        <v>94</v>
      </c>
      <c r="E38" s="1">
        <v>1000</v>
      </c>
    </row>
    <row r="39" spans="2:6" x14ac:dyDescent="0.3">
      <c r="B39" s="1" t="s">
        <v>78</v>
      </c>
      <c r="C39" s="1" t="s">
        <v>135</v>
      </c>
      <c r="D39" s="1" t="s">
        <v>136</v>
      </c>
      <c r="E39" s="1">
        <v>1000</v>
      </c>
    </row>
    <row r="40" spans="2:6" x14ac:dyDescent="0.3">
      <c r="B40" s="17" t="s">
        <v>24</v>
      </c>
      <c r="C40" s="17"/>
      <c r="D40" s="17"/>
      <c r="E40" s="17">
        <f>SUM(E20:E39)</f>
        <v>253500</v>
      </c>
    </row>
    <row r="41" spans="2:6" x14ac:dyDescent="0.3">
      <c r="B41" s="1"/>
      <c r="C41" s="1"/>
      <c r="D41" s="1"/>
      <c r="E41" s="1"/>
    </row>
    <row r="43" spans="2:6" x14ac:dyDescent="0.3">
      <c r="B43" t="s">
        <v>165</v>
      </c>
      <c r="F43" t="s">
        <v>34</v>
      </c>
    </row>
    <row r="44" spans="2:6" x14ac:dyDescent="0.3">
      <c r="F44" t="s">
        <v>33</v>
      </c>
    </row>
    <row r="46" spans="2:6" x14ac:dyDescent="0.3">
      <c r="B46" t="s">
        <v>42</v>
      </c>
    </row>
    <row r="47" spans="2:6" x14ac:dyDescent="0.3">
      <c r="B47" t="s">
        <v>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529F-82AC-45CF-8646-B95CCE816459}">
  <sheetPr>
    <pageSetUpPr fitToPage="1"/>
  </sheetPr>
  <dimension ref="A1:F64"/>
  <sheetViews>
    <sheetView workbookViewId="0">
      <selection activeCell="C5" sqref="C5"/>
    </sheetView>
  </sheetViews>
  <sheetFormatPr defaultRowHeight="14.4" x14ac:dyDescent="0.3"/>
  <cols>
    <col min="1" max="1" width="1.44140625" customWidth="1"/>
    <col min="2" max="2" width="7.5546875" customWidth="1"/>
    <col min="3" max="3" width="10.88671875" customWidth="1"/>
    <col min="4" max="4" width="34.5546875" customWidth="1"/>
    <col min="5" max="5" width="15" customWidth="1"/>
    <col min="6" max="6" width="13.5546875" customWidth="1"/>
    <col min="7" max="7" width="2.88671875" customWidth="1"/>
  </cols>
  <sheetData>
    <row r="1" spans="1:6" ht="17.399999999999999" x14ac:dyDescent="0.3">
      <c r="A1" s="14"/>
      <c r="D1" s="14" t="s">
        <v>38</v>
      </c>
      <c r="F1" s="14"/>
    </row>
    <row r="2" spans="1:6" s="2" customFormat="1" x14ac:dyDescent="0.3">
      <c r="A2" s="15" t="s">
        <v>39</v>
      </c>
      <c r="B2" s="2" t="s">
        <v>40</v>
      </c>
      <c r="F2" s="15"/>
    </row>
    <row r="3" spans="1:6" s="2" customFormat="1" x14ac:dyDescent="0.3">
      <c r="A3" s="15"/>
      <c r="B3" s="2" t="s">
        <v>152</v>
      </c>
      <c r="F3" s="15"/>
    </row>
    <row r="4" spans="1:6" s="2" customFormat="1" x14ac:dyDescent="0.3">
      <c r="A4" s="15"/>
      <c r="F4" s="15"/>
    </row>
    <row r="5" spans="1:6" x14ac:dyDescent="0.3">
      <c r="B5" s="3"/>
      <c r="C5" t="s">
        <v>171</v>
      </c>
      <c r="F5" t="s">
        <v>166</v>
      </c>
    </row>
    <row r="6" spans="1:6" x14ac:dyDescent="0.3">
      <c r="B6" s="16" t="s">
        <v>143</v>
      </c>
      <c r="C6" s="1" t="s">
        <v>18</v>
      </c>
      <c r="D6" s="1" t="s">
        <v>144</v>
      </c>
      <c r="E6" s="1" t="s">
        <v>145</v>
      </c>
    </row>
    <row r="7" spans="1:6" x14ac:dyDescent="0.3">
      <c r="B7" s="17" t="s">
        <v>7</v>
      </c>
      <c r="C7" s="17"/>
      <c r="D7" s="17"/>
      <c r="E7" s="17" t="s">
        <v>146</v>
      </c>
    </row>
    <row r="8" spans="1:6" x14ac:dyDescent="0.3">
      <c r="B8" s="1" t="s">
        <v>44</v>
      </c>
      <c r="C8" s="1" t="s">
        <v>45</v>
      </c>
      <c r="D8" s="1" t="s">
        <v>46</v>
      </c>
      <c r="E8" s="1">
        <v>23000</v>
      </c>
      <c r="F8" s="22"/>
    </row>
    <row r="9" spans="1:6" x14ac:dyDescent="0.3">
      <c r="B9" s="1" t="s">
        <v>44</v>
      </c>
      <c r="C9" s="1" t="s">
        <v>47</v>
      </c>
      <c r="D9" s="1" t="s">
        <v>48</v>
      </c>
      <c r="E9" s="1">
        <v>-10000</v>
      </c>
      <c r="F9" s="22"/>
    </row>
    <row r="10" spans="1:6" x14ac:dyDescent="0.3">
      <c r="B10" s="1" t="s">
        <v>44</v>
      </c>
      <c r="C10" s="1" t="s">
        <v>49</v>
      </c>
      <c r="D10" s="1" t="s">
        <v>50</v>
      </c>
      <c r="E10" s="1">
        <v>-10000</v>
      </c>
      <c r="F10" s="22"/>
    </row>
    <row r="11" spans="1:6" x14ac:dyDescent="0.3">
      <c r="B11" s="1" t="s">
        <v>44</v>
      </c>
      <c r="C11" s="1" t="s">
        <v>51</v>
      </c>
      <c r="D11" s="1" t="s">
        <v>52</v>
      </c>
      <c r="E11" s="1">
        <v>74000</v>
      </c>
      <c r="F11" s="22"/>
    </row>
    <row r="12" spans="1:6" x14ac:dyDescent="0.3">
      <c r="B12" s="1" t="s">
        <v>44</v>
      </c>
      <c r="C12" s="1" t="s">
        <v>53</v>
      </c>
      <c r="D12" s="1" t="s">
        <v>54</v>
      </c>
      <c r="E12" s="1">
        <v>-20000</v>
      </c>
      <c r="F12" s="22"/>
    </row>
    <row r="13" spans="1:6" x14ac:dyDescent="0.3">
      <c r="B13" s="1" t="s">
        <v>44</v>
      </c>
      <c r="C13" s="1" t="s">
        <v>55</v>
      </c>
      <c r="D13" s="1" t="s">
        <v>12</v>
      </c>
      <c r="E13" s="1">
        <v>55000</v>
      </c>
      <c r="F13" s="22"/>
    </row>
    <row r="14" spans="1:6" x14ac:dyDescent="0.3">
      <c r="B14" s="1" t="s">
        <v>44</v>
      </c>
      <c r="C14" s="1" t="s">
        <v>56</v>
      </c>
      <c r="D14" s="1" t="s">
        <v>57</v>
      </c>
      <c r="E14" s="1">
        <v>-15000</v>
      </c>
      <c r="F14" s="22"/>
    </row>
    <row r="15" spans="1:6" x14ac:dyDescent="0.3">
      <c r="B15" s="1" t="s">
        <v>44</v>
      </c>
      <c r="C15" s="1" t="s">
        <v>62</v>
      </c>
      <c r="D15" s="1" t="s">
        <v>63</v>
      </c>
      <c r="E15" s="1">
        <v>20</v>
      </c>
      <c r="F15" s="22"/>
    </row>
    <row r="16" spans="1:6" x14ac:dyDescent="0.3">
      <c r="B16" s="1" t="s">
        <v>44</v>
      </c>
      <c r="C16" s="1" t="s">
        <v>64</v>
      </c>
      <c r="D16" s="1" t="s">
        <v>65</v>
      </c>
      <c r="E16" s="1">
        <v>3000</v>
      </c>
      <c r="F16" s="22"/>
    </row>
    <row r="17" spans="1:6" x14ac:dyDescent="0.3">
      <c r="B17" s="1" t="s">
        <v>44</v>
      </c>
      <c r="C17" s="1" t="s">
        <v>147</v>
      </c>
      <c r="D17" s="1" t="s">
        <v>148</v>
      </c>
      <c r="E17" s="1">
        <v>25000</v>
      </c>
      <c r="F17" s="22"/>
    </row>
    <row r="18" spans="1:6" x14ac:dyDescent="0.3">
      <c r="B18" s="1" t="s">
        <v>73</v>
      </c>
      <c r="C18" s="1" t="s">
        <v>74</v>
      </c>
      <c r="D18" s="1" t="s">
        <v>75</v>
      </c>
      <c r="E18" s="1">
        <v>-11000</v>
      </c>
      <c r="F18" s="22"/>
    </row>
    <row r="19" spans="1:6" x14ac:dyDescent="0.3">
      <c r="A19" s="23"/>
      <c r="B19" s="16" t="s">
        <v>76</v>
      </c>
      <c r="C19" s="16" t="s">
        <v>74</v>
      </c>
      <c r="D19" s="16" t="s">
        <v>75</v>
      </c>
      <c r="E19" s="16">
        <v>1000</v>
      </c>
      <c r="F19" s="22"/>
    </row>
    <row r="20" spans="1:6" x14ac:dyDescent="0.3">
      <c r="B20" s="1" t="s">
        <v>78</v>
      </c>
      <c r="C20" s="1" t="s">
        <v>71</v>
      </c>
      <c r="D20" s="1" t="s">
        <v>72</v>
      </c>
      <c r="E20" s="1">
        <v>-1000</v>
      </c>
      <c r="F20" s="22"/>
    </row>
    <row r="21" spans="1:6" x14ac:dyDescent="0.3">
      <c r="B21" s="17" t="s">
        <v>23</v>
      </c>
      <c r="C21" s="17"/>
      <c r="D21" s="17"/>
      <c r="E21" s="24">
        <f>SUM([1]RO3_2022_Kopidlo!$F$5:$F$26)</f>
        <v>114020</v>
      </c>
    </row>
    <row r="22" spans="1:6" x14ac:dyDescent="0.3">
      <c r="B22" s="17"/>
      <c r="C22" s="17"/>
      <c r="D22" s="17"/>
      <c r="E22" s="24"/>
    </row>
    <row r="23" spans="1:6" ht="14.4" customHeight="1" x14ac:dyDescent="0.3">
      <c r="B23" s="17" t="s">
        <v>6</v>
      </c>
      <c r="C23" s="17"/>
      <c r="D23" s="17"/>
      <c r="E23" s="17" t="s">
        <v>146</v>
      </c>
    </row>
    <row r="24" spans="1:6" ht="14.4" customHeight="1" x14ac:dyDescent="0.3">
      <c r="B24" s="1" t="s">
        <v>84</v>
      </c>
      <c r="C24" s="1" t="s">
        <v>85</v>
      </c>
      <c r="D24" s="1" t="s">
        <v>86</v>
      </c>
      <c r="E24" s="1">
        <v>5000</v>
      </c>
    </row>
    <row r="25" spans="1:6" x14ac:dyDescent="0.3">
      <c r="B25" s="1" t="s">
        <v>70</v>
      </c>
      <c r="C25" s="1" t="s">
        <v>99</v>
      </c>
      <c r="D25" s="1" t="s">
        <v>100</v>
      </c>
      <c r="E25" s="1">
        <v>-320000</v>
      </c>
    </row>
    <row r="26" spans="1:6" x14ac:dyDescent="0.3">
      <c r="B26" s="1" t="s">
        <v>73</v>
      </c>
      <c r="C26" s="1" t="s">
        <v>95</v>
      </c>
      <c r="D26" s="1" t="s">
        <v>96</v>
      </c>
      <c r="E26" s="1">
        <v>-10000</v>
      </c>
    </row>
    <row r="27" spans="1:6" x14ac:dyDescent="0.3">
      <c r="B27" s="1" t="s">
        <v>73</v>
      </c>
      <c r="C27" s="1" t="s">
        <v>88</v>
      </c>
      <c r="D27" s="1" t="s">
        <v>89</v>
      </c>
      <c r="E27" s="1">
        <v>-10000</v>
      </c>
    </row>
    <row r="28" spans="1:6" x14ac:dyDescent="0.3">
      <c r="B28" s="1" t="s">
        <v>73</v>
      </c>
      <c r="C28" s="1" t="s">
        <v>99</v>
      </c>
      <c r="D28" s="1" t="s">
        <v>100</v>
      </c>
      <c r="E28" s="1">
        <v>-50000</v>
      </c>
    </row>
    <row r="29" spans="1:6" x14ac:dyDescent="0.3">
      <c r="B29" s="1" t="s">
        <v>73</v>
      </c>
      <c r="C29" s="1" t="s">
        <v>103</v>
      </c>
      <c r="D29" s="1" t="s">
        <v>104</v>
      </c>
      <c r="E29" s="1">
        <v>2000</v>
      </c>
    </row>
    <row r="30" spans="1:6" x14ac:dyDescent="0.3">
      <c r="B30" s="1" t="s">
        <v>105</v>
      </c>
      <c r="C30" s="1" t="s">
        <v>99</v>
      </c>
      <c r="D30" s="1" t="s">
        <v>100</v>
      </c>
      <c r="E30" s="1">
        <v>-20000</v>
      </c>
    </row>
    <row r="31" spans="1:6" x14ac:dyDescent="0.3">
      <c r="B31" s="1" t="s">
        <v>106</v>
      </c>
      <c r="C31" s="1" t="s">
        <v>107</v>
      </c>
      <c r="D31" s="1" t="s">
        <v>108</v>
      </c>
      <c r="E31" s="1">
        <v>-4000</v>
      </c>
    </row>
    <row r="32" spans="1:6" x14ac:dyDescent="0.3">
      <c r="B32" s="1" t="s">
        <v>106</v>
      </c>
      <c r="C32" s="1" t="s">
        <v>99</v>
      </c>
      <c r="D32" s="1" t="s">
        <v>100</v>
      </c>
      <c r="E32" s="1">
        <v>-10000</v>
      </c>
    </row>
    <row r="33" spans="2:5" x14ac:dyDescent="0.3">
      <c r="B33" s="1" t="s">
        <v>109</v>
      </c>
      <c r="C33" s="1" t="s">
        <v>88</v>
      </c>
      <c r="D33" s="1" t="s">
        <v>89</v>
      </c>
      <c r="E33" s="1">
        <v>-29000</v>
      </c>
    </row>
    <row r="34" spans="2:5" x14ac:dyDescent="0.3">
      <c r="B34" s="1" t="s">
        <v>110</v>
      </c>
      <c r="C34" s="1" t="s">
        <v>95</v>
      </c>
      <c r="D34" s="1" t="s">
        <v>96</v>
      </c>
      <c r="E34" s="1">
        <v>-3000</v>
      </c>
    </row>
    <row r="35" spans="2:5" x14ac:dyDescent="0.3">
      <c r="B35" s="1" t="s">
        <v>110</v>
      </c>
      <c r="C35" s="1" t="s">
        <v>88</v>
      </c>
      <c r="D35" s="1" t="s">
        <v>89</v>
      </c>
      <c r="E35" s="1">
        <v>-65000</v>
      </c>
    </row>
    <row r="36" spans="2:5" x14ac:dyDescent="0.3">
      <c r="B36" s="1" t="s">
        <v>111</v>
      </c>
      <c r="C36" s="1" t="s">
        <v>95</v>
      </c>
      <c r="D36" s="1" t="s">
        <v>96</v>
      </c>
      <c r="E36" s="1">
        <v>-4000</v>
      </c>
    </row>
    <row r="37" spans="2:5" x14ac:dyDescent="0.3">
      <c r="B37" s="1" t="s">
        <v>111</v>
      </c>
      <c r="C37" s="1" t="s">
        <v>88</v>
      </c>
      <c r="D37" s="1" t="s">
        <v>89</v>
      </c>
      <c r="E37" s="1">
        <v>-6000</v>
      </c>
    </row>
    <row r="38" spans="2:5" x14ac:dyDescent="0.3">
      <c r="B38" s="1" t="s">
        <v>111</v>
      </c>
      <c r="C38" s="1" t="s">
        <v>99</v>
      </c>
      <c r="D38" s="1" t="s">
        <v>100</v>
      </c>
      <c r="E38" s="1">
        <v>-25000</v>
      </c>
    </row>
    <row r="39" spans="2:5" x14ac:dyDescent="0.3">
      <c r="B39" s="1" t="s">
        <v>114</v>
      </c>
      <c r="C39" s="1" t="s">
        <v>115</v>
      </c>
      <c r="D39" s="1" t="s">
        <v>150</v>
      </c>
      <c r="E39" s="1">
        <v>1000</v>
      </c>
    </row>
    <row r="40" spans="2:5" x14ac:dyDescent="0.3">
      <c r="B40" s="1" t="s">
        <v>77</v>
      </c>
      <c r="C40" s="1" t="s">
        <v>95</v>
      </c>
      <c r="D40" s="1" t="s">
        <v>96</v>
      </c>
      <c r="E40" s="1">
        <v>-5000</v>
      </c>
    </row>
    <row r="41" spans="2:5" x14ac:dyDescent="0.3">
      <c r="B41" s="1" t="s">
        <v>77</v>
      </c>
      <c r="C41" s="1" t="s">
        <v>97</v>
      </c>
      <c r="D41" s="1" t="s">
        <v>98</v>
      </c>
      <c r="E41" s="1">
        <v>-1000</v>
      </c>
    </row>
    <row r="42" spans="2:5" x14ac:dyDescent="0.3">
      <c r="B42" s="1" t="s">
        <v>118</v>
      </c>
      <c r="C42" s="1" t="s">
        <v>119</v>
      </c>
      <c r="D42" s="1" t="s">
        <v>120</v>
      </c>
      <c r="E42" s="1">
        <v>3000</v>
      </c>
    </row>
    <row r="43" spans="2:5" x14ac:dyDescent="0.3">
      <c r="B43" s="1" t="s">
        <v>118</v>
      </c>
      <c r="C43" s="1" t="s">
        <v>121</v>
      </c>
      <c r="D43" s="1" t="s">
        <v>122</v>
      </c>
      <c r="E43" s="1">
        <v>-4000</v>
      </c>
    </row>
    <row r="44" spans="2:5" x14ac:dyDescent="0.3">
      <c r="B44" s="1" t="s">
        <v>78</v>
      </c>
      <c r="C44" s="1" t="s">
        <v>91</v>
      </c>
      <c r="D44" s="1" t="s">
        <v>92</v>
      </c>
      <c r="E44" s="1">
        <v>-12000</v>
      </c>
    </row>
    <row r="45" spans="2:5" x14ac:dyDescent="0.3">
      <c r="B45" s="1" t="s">
        <v>78</v>
      </c>
      <c r="C45" s="1" t="s">
        <v>123</v>
      </c>
      <c r="D45" s="1" t="s">
        <v>124</v>
      </c>
      <c r="E45" s="1">
        <v>-1000</v>
      </c>
    </row>
    <row r="46" spans="2:5" x14ac:dyDescent="0.3">
      <c r="B46" s="1" t="s">
        <v>78</v>
      </c>
      <c r="C46" s="1" t="s">
        <v>125</v>
      </c>
      <c r="D46" s="1" t="s">
        <v>126</v>
      </c>
      <c r="E46" s="1">
        <v>-2000</v>
      </c>
    </row>
    <row r="47" spans="2:5" x14ac:dyDescent="0.3">
      <c r="B47" s="1" t="s">
        <v>78</v>
      </c>
      <c r="C47" s="1" t="s">
        <v>112</v>
      </c>
      <c r="D47" s="1" t="s">
        <v>113</v>
      </c>
      <c r="E47" s="1">
        <v>-24000</v>
      </c>
    </row>
    <row r="48" spans="2:5" x14ac:dyDescent="0.3">
      <c r="B48" s="1" t="s">
        <v>78</v>
      </c>
      <c r="C48" s="1" t="s">
        <v>95</v>
      </c>
      <c r="D48" s="1" t="s">
        <v>96</v>
      </c>
      <c r="E48" s="1">
        <v>-22000</v>
      </c>
    </row>
    <row r="49" spans="2:6" x14ac:dyDescent="0.3">
      <c r="B49" s="1" t="s">
        <v>78</v>
      </c>
      <c r="C49" s="1" t="s">
        <v>129</v>
      </c>
      <c r="D49" s="1" t="s">
        <v>130</v>
      </c>
      <c r="E49" s="1">
        <v>-6000</v>
      </c>
    </row>
    <row r="50" spans="2:6" x14ac:dyDescent="0.3">
      <c r="B50" s="1" t="s">
        <v>78</v>
      </c>
      <c r="C50" s="1" t="s">
        <v>88</v>
      </c>
      <c r="D50" s="1" t="s">
        <v>89</v>
      </c>
      <c r="E50" s="1">
        <v>-7000</v>
      </c>
    </row>
    <row r="51" spans="2:6" x14ac:dyDescent="0.3">
      <c r="B51" s="1" t="s">
        <v>78</v>
      </c>
      <c r="C51" s="1" t="s">
        <v>99</v>
      </c>
      <c r="D51" s="1" t="s">
        <v>100</v>
      </c>
      <c r="E51" s="1">
        <v>-20000</v>
      </c>
    </row>
    <row r="52" spans="2:6" x14ac:dyDescent="0.3">
      <c r="B52" s="1" t="s">
        <v>78</v>
      </c>
      <c r="C52" s="1" t="s">
        <v>101</v>
      </c>
      <c r="D52" s="1" t="s">
        <v>102</v>
      </c>
      <c r="E52" s="1">
        <v>-1000</v>
      </c>
    </row>
    <row r="53" spans="2:6" x14ac:dyDescent="0.3">
      <c r="B53" s="1" t="s">
        <v>78</v>
      </c>
      <c r="C53" s="1" t="s">
        <v>133</v>
      </c>
      <c r="D53" s="1" t="s">
        <v>134</v>
      </c>
      <c r="E53" s="1">
        <v>-3000</v>
      </c>
    </row>
    <row r="54" spans="2:6" x14ac:dyDescent="0.3">
      <c r="B54" s="1" t="s">
        <v>81</v>
      </c>
      <c r="C54" s="1" t="s">
        <v>97</v>
      </c>
      <c r="D54" s="1" t="s">
        <v>98</v>
      </c>
      <c r="E54" s="1">
        <v>-3000</v>
      </c>
    </row>
    <row r="55" spans="2:6" x14ac:dyDescent="0.3">
      <c r="B55" s="1" t="s">
        <v>81</v>
      </c>
      <c r="C55" s="1" t="s">
        <v>129</v>
      </c>
      <c r="D55" s="1" t="s">
        <v>130</v>
      </c>
      <c r="E55" s="1">
        <v>6000</v>
      </c>
    </row>
    <row r="56" spans="2:6" x14ac:dyDescent="0.3">
      <c r="B56" s="1" t="s">
        <v>137</v>
      </c>
      <c r="C56" s="1" t="s">
        <v>138</v>
      </c>
      <c r="D56" s="1" t="s">
        <v>139</v>
      </c>
      <c r="E56" s="1">
        <v>3040</v>
      </c>
    </row>
    <row r="57" spans="2:6" x14ac:dyDescent="0.3">
      <c r="B57" s="17" t="s">
        <v>24</v>
      </c>
      <c r="C57" s="17"/>
      <c r="D57" s="17"/>
      <c r="E57" s="17">
        <f>SUM(E24:E56)</f>
        <v>-646960</v>
      </c>
    </row>
    <row r="58" spans="2:6" x14ac:dyDescent="0.3">
      <c r="B58" s="1"/>
      <c r="C58" s="1"/>
      <c r="D58" s="1"/>
      <c r="E58" s="1"/>
    </row>
    <row r="60" spans="2:6" x14ac:dyDescent="0.3">
      <c r="B60" t="s">
        <v>167</v>
      </c>
      <c r="F60" t="s">
        <v>34</v>
      </c>
    </row>
    <row r="61" spans="2:6" x14ac:dyDescent="0.3">
      <c r="F61" t="s">
        <v>33</v>
      </c>
    </row>
    <row r="63" spans="2:6" x14ac:dyDescent="0.3">
      <c r="B63" t="s">
        <v>42</v>
      </c>
    </row>
    <row r="64" spans="2:6" x14ac:dyDescent="0.3">
      <c r="B64" t="s">
        <v>43</v>
      </c>
    </row>
  </sheetData>
  <pageMargins left="0.7" right="0.7" top="0.78740157499999996" bottom="0.78740157499999996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2022</vt:lpstr>
      <vt:lpstr>RO 1 2022</vt:lpstr>
      <vt:lpstr>RO 2 2022</vt:lpstr>
      <vt:lpstr>RO 3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</cp:lastModifiedBy>
  <cp:lastPrinted>2023-05-23T20:19:27Z</cp:lastPrinted>
  <dcterms:created xsi:type="dcterms:W3CDTF">2015-03-16T18:31:21Z</dcterms:created>
  <dcterms:modified xsi:type="dcterms:W3CDTF">2023-05-23T20:19:30Z</dcterms:modified>
</cp:coreProperties>
</file>